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mtgov-my.sharepoint.com/personal/cmc116_mt_gov/Documents/Documents/Website Updates/Accessibility Edits_Incomplete/"/>
    </mc:Choice>
  </mc:AlternateContent>
  <xr:revisionPtr revIDLastSave="6" documentId="13_ncr:1_{4B0F5340-D94D-4747-9FA4-B22005F9AA45}" xr6:coauthVersionLast="47" xr6:coauthVersionMax="47" xr10:uidLastSave="{DD566582-61DE-4DB4-AC10-ACCA9F672373}"/>
  <bookViews>
    <workbookView xWindow="-28920" yWindow="-60" windowWidth="29040" windowHeight="15720" xr2:uid="{00000000-000D-0000-FFFF-FFFF00000000}"/>
  </bookViews>
  <sheets>
    <sheet name="Filing Fee Form" sheetId="22" r:id="rId1"/>
    <sheet name="entity lookup" sheetId="16" state="hidden" r:id="rId2"/>
    <sheet name="Update Log" sheetId="18" state="hidden" r:id="rId3"/>
  </sheets>
  <definedNames>
    <definedName name="_xlnm._FilterDatabase" localSheetId="1" hidden="1">'entity lookup'!$A$1:$T$732</definedName>
    <definedName name="_xlnm.Print_Area" localSheetId="0">'Filing Fee Form'!$A$1:$P$110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4" i="22" l="1"/>
  <c r="F24" i="22"/>
  <c r="B24" i="22"/>
  <c r="B22" i="22"/>
  <c r="C38" i="22" l="1"/>
  <c r="I38" i="22" s="1"/>
  <c r="H19" i="22" l="1"/>
  <c r="F19" i="22"/>
  <c r="B19" i="22"/>
  <c r="B17" i="22"/>
  <c r="J22" i="22" s="1"/>
  <c r="C34" i="22" l="1"/>
  <c r="I34" i="22" s="1"/>
  <c r="C42" i="22"/>
  <c r="C40" i="22"/>
  <c r="I40" i="22" s="1"/>
  <c r="C36" i="22"/>
  <c r="I36" i="22" s="1"/>
  <c r="C109" i="22"/>
  <c r="C108" i="22"/>
  <c r="C107" i="22"/>
  <c r="C106" i="22"/>
  <c r="C105" i="22"/>
  <c r="C12" i="22"/>
  <c r="C10" i="22"/>
  <c r="C8" i="22"/>
  <c r="C6" i="22"/>
  <c r="F74" i="22" l="1"/>
  <c r="F76" i="22" s="1"/>
  <c r="N75" i="22" s="1"/>
  <c r="N69"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14" authorId="0" shapeId="0" xr:uid="{634C4A89-171E-4EDC-B960-DBF295352A75}">
      <text>
        <r>
          <rPr>
            <b/>
            <sz val="9"/>
            <color indexed="81"/>
            <rFont val="Tahoma"/>
            <family val="2"/>
          </rPr>
          <t xml:space="preserve">Use the drop-down to find the district name. 
All other Entity Information, as well as the Special Purpose District Information below, will auto fill. </t>
        </r>
      </text>
    </comment>
  </commentList>
</comments>
</file>

<file path=xl/sharedStrings.xml><?xml version="1.0" encoding="utf-8"?>
<sst xmlns="http://schemas.openxmlformats.org/spreadsheetml/2006/main" count="13307" uniqueCount="3348">
  <si>
    <t>STATE OF MONTANA</t>
  </si>
  <si>
    <t>Montana Department of Administration</t>
  </si>
  <si>
    <t>PO Box 200547</t>
  </si>
  <si>
    <t>Name Correction:</t>
  </si>
  <si>
    <t>Address Correction:</t>
  </si>
  <si>
    <t>Date:</t>
  </si>
  <si>
    <t xml:space="preserve">E-mail: </t>
  </si>
  <si>
    <t>Total</t>
  </si>
  <si>
    <t>DETERMINATION OF FILING FEE</t>
  </si>
  <si>
    <t>Line A:</t>
  </si>
  <si>
    <t>Line B:</t>
  </si>
  <si>
    <t>Entity Name</t>
  </si>
  <si>
    <t>Title:</t>
  </si>
  <si>
    <t>Phone#</t>
  </si>
  <si>
    <t xml:space="preserve">Name: </t>
  </si>
  <si>
    <t>Audit Required:</t>
  </si>
  <si>
    <t>LGSPortalRegistration@mt.gov</t>
  </si>
  <si>
    <t>Fiscal Year End:</t>
  </si>
  <si>
    <t>00/00/000</t>
  </si>
  <si>
    <t>Entity #</t>
  </si>
  <si>
    <t>Helena, MT  59620-0547</t>
  </si>
  <si>
    <t xml:space="preserve">For other forms or information: Please see our website at: </t>
  </si>
  <si>
    <t xml:space="preserve">Questions may be directed to our office at: (406)-444-9101 or </t>
  </si>
  <si>
    <t>00/00/00</t>
  </si>
  <si>
    <t>Special Purpose District</t>
  </si>
  <si>
    <t>ANNUAL FINANCIAL REPORT</t>
  </si>
  <si>
    <t>Annual Resources</t>
  </si>
  <si>
    <t>Filing</t>
  </si>
  <si>
    <t>Line A</t>
  </si>
  <si>
    <t>Fee</t>
  </si>
  <si>
    <t>Equal to or Less Than</t>
  </si>
  <si>
    <t xml:space="preserve"> Type or Sign name.</t>
  </si>
  <si>
    <t>Local Government Services</t>
  </si>
  <si>
    <r>
      <t xml:space="preserve">The annual financial report must be completed and submitted </t>
    </r>
    <r>
      <rPr>
        <b/>
        <u/>
        <sz val="12"/>
        <color theme="1"/>
        <rFont val="Calibri"/>
        <family val="2"/>
        <scheme val="minor"/>
      </rPr>
      <t>within 6 months of your fiscal year end</t>
    </r>
    <r>
      <rPr>
        <sz val="12"/>
        <color theme="1"/>
        <rFont val="Calibri"/>
        <family val="2"/>
        <scheme val="minor"/>
      </rPr>
      <t xml:space="preserve">. If your year end is June 30th, the report is due by December 31st.  </t>
    </r>
    <r>
      <rPr>
        <b/>
        <sz val="12"/>
        <color indexed="8"/>
        <rFont val="Calibri"/>
        <family val="2"/>
        <scheme val="minor"/>
      </rPr>
      <t>Please NOTE</t>
    </r>
    <r>
      <rPr>
        <sz val="12"/>
        <color indexed="8"/>
        <rFont val="Calibri"/>
        <family val="2"/>
        <scheme val="minor"/>
      </rPr>
      <t>: A monetary penalty may be assessed if the report is not submitted by due date.</t>
    </r>
  </si>
  <si>
    <r>
      <rPr>
        <b/>
        <u/>
        <sz val="12"/>
        <color indexed="8"/>
        <rFont val="Calibri"/>
        <family val="2"/>
        <scheme val="minor"/>
      </rPr>
      <t>CERTIFICATION:</t>
    </r>
    <r>
      <rPr>
        <b/>
        <sz val="12"/>
        <color indexed="8"/>
        <rFont val="Calibri"/>
        <family val="2"/>
        <scheme val="minor"/>
      </rPr>
      <t xml:space="preserve">   </t>
    </r>
    <r>
      <rPr>
        <sz val="12"/>
        <color indexed="8"/>
        <rFont val="Calibri"/>
        <family val="2"/>
        <scheme val="minor"/>
      </rPr>
      <t>I hereby certify that the information provided in this report is true and correct to the best of my knowledge.</t>
    </r>
  </si>
  <si>
    <t>Glasgow Housing Authority</t>
  </si>
  <si>
    <t>Great Falls Housing Authority</t>
  </si>
  <si>
    <t>Richland County Housing Authority</t>
  </si>
  <si>
    <t>South Chouteau County Water Dist</t>
  </si>
  <si>
    <t>4 Dot Meadows County Sewer Dist</t>
  </si>
  <si>
    <t>Absarokee Rural Fire Dist</t>
  </si>
  <si>
    <t>054801</t>
  </si>
  <si>
    <t>Absarokee Water &amp; Sewer Dist</t>
  </si>
  <si>
    <t>Alder Rural Fire Dist</t>
  </si>
  <si>
    <t>052801</t>
  </si>
  <si>
    <t>Alfalfa Irrigation Dist</t>
  </si>
  <si>
    <t>060301</t>
  </si>
  <si>
    <t>Amsterdam Churchill Sewer Dist</t>
  </si>
  <si>
    <t>Amsterdam Rural Fire Dist</t>
  </si>
  <si>
    <t>051611</t>
  </si>
  <si>
    <t>Antelope Water &amp; Sewer Dist</t>
  </si>
  <si>
    <t>Arlee/Jocko Rural Fire Dist</t>
  </si>
  <si>
    <t>052401</t>
  </si>
  <si>
    <t>Arlee/Lake County Water &amp; Sewer Dist</t>
  </si>
  <si>
    <t>Ashland Rural Fire Dist</t>
  </si>
  <si>
    <t>054401</t>
  </si>
  <si>
    <t>Ashland Water &amp; Sewer Dist</t>
  </si>
  <si>
    <t>Augusta Cemetery Dist</t>
  </si>
  <si>
    <t>072501</t>
  </si>
  <si>
    <t>Augusta Fire Service Area</t>
  </si>
  <si>
    <t>Augusta Rural Fire Dist</t>
  </si>
  <si>
    <t>052501</t>
  </si>
  <si>
    <t>Augusta Water &amp; Sewer Dist</t>
  </si>
  <si>
    <t>Badrock Rural Fire Dist</t>
  </si>
  <si>
    <t>051501</t>
  </si>
  <si>
    <t>Bainville Rural Fire Dist</t>
  </si>
  <si>
    <t>054301</t>
  </si>
  <si>
    <t>Baker Rural Fire Dist</t>
  </si>
  <si>
    <t>051301</t>
  </si>
  <si>
    <t>Baker TV Dist</t>
  </si>
  <si>
    <t>Basin Rural Fire Dist</t>
  </si>
  <si>
    <t>052201</t>
  </si>
  <si>
    <t>Basin TV Dist</t>
  </si>
  <si>
    <t>Basin Water &amp; Sewer Dist</t>
  </si>
  <si>
    <t>Baxendale Rural Fire Dist</t>
  </si>
  <si>
    <t>052502</t>
  </si>
  <si>
    <t>Beartooth Park &amp; Recreation Dist</t>
  </si>
  <si>
    <t>Beaver Creek/Cottonwood Creek Rural Fire Dist</t>
  </si>
  <si>
    <t>051409</t>
  </si>
  <si>
    <t>Beaverhead Conservation Dist</t>
  </si>
  <si>
    <t>Beaverhead Public Hospital Dist</t>
  </si>
  <si>
    <t>Beaverhead Rural Fire Dist No. 2</t>
  </si>
  <si>
    <t>050101</t>
  </si>
  <si>
    <t>Beaverhead-Jackson Water &amp; Sewer</t>
  </si>
  <si>
    <t>Belfry Cemetery Dist No. 4</t>
  </si>
  <si>
    <t>070501</t>
  </si>
  <si>
    <t>Belfry Rural Fire Dist No. 9</t>
  </si>
  <si>
    <t>050501</t>
  </si>
  <si>
    <t>Belfry-Carbon County Water &amp; Sewer Dist</t>
  </si>
  <si>
    <t>Belle Creek Rural Fire Dist</t>
  </si>
  <si>
    <t>053801</t>
  </si>
  <si>
    <t>Belt Rural Fire Dist No. 18</t>
  </si>
  <si>
    <t>050701</t>
  </si>
  <si>
    <t>Bert Mooney Airport Authority</t>
  </si>
  <si>
    <t>Biddle Rural Fire Dist</t>
  </si>
  <si>
    <t>053802</t>
  </si>
  <si>
    <t>Big Arm/Lake County Sewer Dist</t>
  </si>
  <si>
    <t>Big Flat Irrigation Dist</t>
  </si>
  <si>
    <t>063201</t>
  </si>
  <si>
    <t>Big Horn Conservation Dist</t>
  </si>
  <si>
    <t>Big Horn County Cemetery Dist No. 1</t>
  </si>
  <si>
    <t>070201</t>
  </si>
  <si>
    <t>Big Horn Irrigation Dist</t>
  </si>
  <si>
    <t>060201</t>
  </si>
  <si>
    <t>Big Mountain Rural Fire Dist</t>
  </si>
  <si>
    <t>051502</t>
  </si>
  <si>
    <t>Big Mountain Sewer Dist</t>
  </si>
  <si>
    <t>Big Sandy Cemetery Dist</t>
  </si>
  <si>
    <t>070801</t>
  </si>
  <si>
    <t>Big Sandy Conservation Dist</t>
  </si>
  <si>
    <t>Big Sandy Hospital Dist</t>
  </si>
  <si>
    <t>Big Sky County Water &amp; Sewer Dist No. 363</t>
  </si>
  <si>
    <t>Big Sky Economic Development Authority</t>
  </si>
  <si>
    <t>Big Sky Fire Dept</t>
  </si>
  <si>
    <t>051603</t>
  </si>
  <si>
    <t>Big Sky Resort Area Dist</t>
  </si>
  <si>
    <t>Big Sky Transportation Dist</t>
  </si>
  <si>
    <t>Bigfork County Water &amp; Sewer Dist</t>
  </si>
  <si>
    <t>Bigfork Rural Fire Dist</t>
  </si>
  <si>
    <t>051503</t>
  </si>
  <si>
    <t>Billings Business Improvement Dist No 1</t>
  </si>
  <si>
    <t>Billings Tourism Business Improvement Dist No 2</t>
  </si>
  <si>
    <t>Birdseye Rural Fire Dist</t>
  </si>
  <si>
    <t>052503</t>
  </si>
  <si>
    <t>Birely Drainage Dist</t>
  </si>
  <si>
    <t>Bitter Root Irrigation Dist</t>
  </si>
  <si>
    <t>064101</t>
  </si>
  <si>
    <t>Bitterroot Conservation Dist</t>
  </si>
  <si>
    <t>Bitterroot Public Library</t>
  </si>
  <si>
    <t>Black Eagle Fire Dist No. 1</t>
  </si>
  <si>
    <t>050702</t>
  </si>
  <si>
    <t>Black Eagle Fire Service Area</t>
  </si>
  <si>
    <t>Black Eagle-Cascade County Water &amp; Sewer Dist</t>
  </si>
  <si>
    <t>Blacktail TV Dist</t>
  </si>
  <si>
    <t>Blaine County Airport Commission</t>
  </si>
  <si>
    <t>Blaine County Cemetery Dist</t>
  </si>
  <si>
    <t>070304</t>
  </si>
  <si>
    <t>Blaine County Water &amp; Sewer Dist No. 1</t>
  </si>
  <si>
    <t>Blankenship Rural Fire Dist</t>
  </si>
  <si>
    <t>051504</t>
  </si>
  <si>
    <t>Blodgett Creek Irrigation Dist</t>
  </si>
  <si>
    <t>064102</t>
  </si>
  <si>
    <t>Board of Control - Lower Yellowstone Project</t>
  </si>
  <si>
    <t>064201</t>
  </si>
  <si>
    <t>Boulder TV Dist</t>
  </si>
  <si>
    <t>Box Elder Rural Fire Dist</t>
  </si>
  <si>
    <t>052101</t>
  </si>
  <si>
    <t>Box Elder Water &amp; Sewer Dist</t>
  </si>
  <si>
    <t>Brady County Water &amp; Sewer Dist</t>
  </si>
  <si>
    <t>Bridger Canyon Rural Fire Dist</t>
  </si>
  <si>
    <t>051602</t>
  </si>
  <si>
    <t>Bridger Cemetery Dist No. 2</t>
  </si>
  <si>
    <t>070502</t>
  </si>
  <si>
    <t>Bridger Pines County Water &amp; Sewer Dist</t>
  </si>
  <si>
    <t>Briston Cemetery Dist</t>
  </si>
  <si>
    <t>070102</t>
  </si>
  <si>
    <t>Broadview Rural Fire Dist</t>
  </si>
  <si>
    <t>055601</t>
  </si>
  <si>
    <t>Broadwater Conservation Dist</t>
  </si>
  <si>
    <t>Broadwater Hospital Dist</t>
  </si>
  <si>
    <t>Broadwater Rural Fire Dist</t>
  </si>
  <si>
    <t>050401</t>
  </si>
  <si>
    <t>Buffalo Rapids Irrigation Dist No. 1</t>
  </si>
  <si>
    <t>061101</t>
  </si>
  <si>
    <t>Buffalo Rapids Irrigation Dist No. 2</t>
  </si>
  <si>
    <t>064002</t>
  </si>
  <si>
    <t>Bull Lake Rural Fire Dist</t>
  </si>
  <si>
    <t>052707</t>
  </si>
  <si>
    <t>Bull Mountain Rural Fire Dist</t>
  </si>
  <si>
    <t>052202</t>
  </si>
  <si>
    <t>Bynum Irrigation Dist</t>
  </si>
  <si>
    <t>065001</t>
  </si>
  <si>
    <t>Bynum/Teton County Water &amp; Sewer Dist</t>
  </si>
  <si>
    <t>Canyon Creek Irrigation Dist</t>
  </si>
  <si>
    <t>064103</t>
  </si>
  <si>
    <t>Canyon Creek Rural Fire Dist</t>
  </si>
  <si>
    <t>052504</t>
  </si>
  <si>
    <t>Carbon Conservation Dist</t>
  </si>
  <si>
    <t>Carlton Cemetery Dist</t>
  </si>
  <si>
    <t>073201</t>
  </si>
  <si>
    <t>Carroll Drainage Dist</t>
  </si>
  <si>
    <t>Carter Chouteau County Water &amp; Sewer Dist</t>
  </si>
  <si>
    <t>Carter County Conservation Dist</t>
  </si>
  <si>
    <t>Cartersville Irrigation Dist</t>
  </si>
  <si>
    <t>064401</t>
  </si>
  <si>
    <t>Cascade Conservation Dist</t>
  </si>
  <si>
    <t>Cascade Fire Service Board</t>
  </si>
  <si>
    <t>Castle Valley Meadows Fire Dist</t>
  </si>
  <si>
    <t>053002</t>
  </si>
  <si>
    <t>Centennial Cemetery Dist</t>
  </si>
  <si>
    <t>070103</t>
  </si>
  <si>
    <t>Central Montana Regional Water Authority</t>
  </si>
  <si>
    <t>Central Valley Fire Dist</t>
  </si>
  <si>
    <t>051601</t>
  </si>
  <si>
    <t>Charlo Water &amp; Sewer Dist</t>
  </si>
  <si>
    <t>Charlo/Moiese Rural Fire Dist</t>
  </si>
  <si>
    <t>052402</t>
  </si>
  <si>
    <t>Charlos Irrigation Dist</t>
  </si>
  <si>
    <t>064104</t>
  </si>
  <si>
    <t>Cheadle Rural Fire Dist</t>
  </si>
  <si>
    <t>051407</t>
  </si>
  <si>
    <t>Checkerboard TV Dist</t>
  </si>
  <si>
    <t>Chief Cliff Fire Service Area</t>
  </si>
  <si>
    <t>Chinook Division Irrigation Assoc</t>
  </si>
  <si>
    <t>060307</t>
  </si>
  <si>
    <t>Chinook TV Dist</t>
  </si>
  <si>
    <t>Choteau Tourism Business Improvement Dist</t>
  </si>
  <si>
    <t>Chouteau County Conservation Dist</t>
  </si>
  <si>
    <t>Chouteau County Hospital District</t>
  </si>
  <si>
    <t>Circle Cable TV Dist</t>
  </si>
  <si>
    <t>Clancy Fire Service Area</t>
  </si>
  <si>
    <t>Clark Fork Rural Fire Dist No. 2</t>
  </si>
  <si>
    <t>050502</t>
  </si>
  <si>
    <t>Clarks Fork Valley TV Dist No. 1</t>
  </si>
  <si>
    <t>Clarkston Fire Service Area No. 6</t>
  </si>
  <si>
    <t>Clinton Irrigation Dist</t>
  </si>
  <si>
    <t>063202</t>
  </si>
  <si>
    <t>Clinton Rural Fire Dist</t>
  </si>
  <si>
    <t>053201</t>
  </si>
  <si>
    <t>Clyde Park Rural Fire Dist</t>
  </si>
  <si>
    <t>053401</t>
  </si>
  <si>
    <t>Coffee Creek Rural Fire Dist</t>
  </si>
  <si>
    <t>051401</t>
  </si>
  <si>
    <t>Colstrip Medical Dist</t>
  </si>
  <si>
    <t>Colstrip Park &amp; Recreation Dist</t>
  </si>
  <si>
    <t>Colstrip TV Dist</t>
  </si>
  <si>
    <t>Columbia Falls Cemetery Dist</t>
  </si>
  <si>
    <t>071501</t>
  </si>
  <si>
    <t>Columbia Falls Rural Fire Dist</t>
  </si>
  <si>
    <t>051505</t>
  </si>
  <si>
    <t>054802</t>
  </si>
  <si>
    <t>Conrad TV Dist</t>
  </si>
  <si>
    <t>Cooke City-Park County Water Dist</t>
  </si>
  <si>
    <t>Cooke City-Silver Gate Emergency Svcs</t>
  </si>
  <si>
    <t>053406</t>
  </si>
  <si>
    <t>Coram County Water &amp; Sewer Dist</t>
  </si>
  <si>
    <t>Coram-West Glacier Rural Fire Dist</t>
  </si>
  <si>
    <t>051506</t>
  </si>
  <si>
    <t>Corvallis County Sewer Dist</t>
  </si>
  <si>
    <t>Corvallis Rural Fire Dist</t>
  </si>
  <si>
    <t>054101</t>
  </si>
  <si>
    <t>County Water &amp; Sewer Dist of Ramsay</t>
  </si>
  <si>
    <t>County Water Dist of Billings Heights</t>
  </si>
  <si>
    <t>Craig County Water &amp; Sewer Dist</t>
  </si>
  <si>
    <t>Creston Rural Fire Dist</t>
  </si>
  <si>
    <t>051507</t>
  </si>
  <si>
    <t>Crown Hill Cemetery Dist</t>
  </si>
  <si>
    <t>071801</t>
  </si>
  <si>
    <t>Culbertson Hospital Dist</t>
  </si>
  <si>
    <t>Custer Area/Yellowstone County Water &amp; Sewer Dist</t>
  </si>
  <si>
    <t>Custer Cemetery Dist</t>
  </si>
  <si>
    <t>075601</t>
  </si>
  <si>
    <t>Custer County Conservation Dist</t>
  </si>
  <si>
    <t>Custer County Water &amp; Sewer Dist No. 2</t>
  </si>
  <si>
    <t>Custer Drainage Dist</t>
  </si>
  <si>
    <t>Cut Bank Airport Authority</t>
  </si>
  <si>
    <t>Cut Bank-North Glacier Water &amp; Sewer</t>
  </si>
  <si>
    <t>Daly Ditches Irrigation Dist</t>
  </si>
  <si>
    <t>064105</t>
  </si>
  <si>
    <t>Danford Drainage Dist</t>
  </si>
  <si>
    <t>Danford Irrigation Dist</t>
  </si>
  <si>
    <t>065601</t>
  </si>
  <si>
    <t>Daniels County Conservation Dist</t>
  </si>
  <si>
    <t>Daniels County Hospital Dist</t>
  </si>
  <si>
    <t>Darby Community Library Dist</t>
  </si>
  <si>
    <t>Darby Rural Fire Dist</t>
  </si>
  <si>
    <t>054102</t>
  </si>
  <si>
    <t>Dawson County Conservation Dist</t>
  </si>
  <si>
    <t>Dayton/Lake County Water &amp; Sewer Dist</t>
  </si>
  <si>
    <t>Dearborn Rural Fire Dist</t>
  </si>
  <si>
    <t>050703</t>
  </si>
  <si>
    <t>Deer Lick Park Water Dist</t>
  </si>
  <si>
    <t>Deer Lodge Rural Fire Dist</t>
  </si>
  <si>
    <t>053901</t>
  </si>
  <si>
    <t>Deer Lodge Valley/North Powell Conservation Dist</t>
  </si>
  <si>
    <t>Denton Rural Fire Dist</t>
  </si>
  <si>
    <t>051402</t>
  </si>
  <si>
    <t>Denton TV Dist</t>
  </si>
  <si>
    <t>Dewey Cemetery Dist</t>
  </si>
  <si>
    <t>070104</t>
  </si>
  <si>
    <t>Dixon Refuse Disposal Dist</t>
  </si>
  <si>
    <t>Dixon Rural Fire Dist</t>
  </si>
  <si>
    <t>054501</t>
  </si>
  <si>
    <t>Dodson Cemetery Dist</t>
  </si>
  <si>
    <t>073601</t>
  </si>
  <si>
    <t>Dodson Irrigation Dist</t>
  </si>
  <si>
    <t>063601</t>
  </si>
  <si>
    <t>Drummond Cemetery Dist No. 2</t>
  </si>
  <si>
    <t>072001</t>
  </si>
  <si>
    <t>Drummond School and Community Library</t>
  </si>
  <si>
    <t>Drummond TV Dist</t>
  </si>
  <si>
    <t>Dry Prairie Rural Water Authority</t>
  </si>
  <si>
    <t>Dry-Redwater Regional Water Authority</t>
  </si>
  <si>
    <t>East Bench Irrigation Dist</t>
  </si>
  <si>
    <t>060101</t>
  </si>
  <si>
    <t>East Frenchtown County Water Dist</t>
  </si>
  <si>
    <t>East Helena Valley Rural Fire Dist</t>
  </si>
  <si>
    <t>052507</t>
  </si>
  <si>
    <t>East Missoula County Sewer Dist</t>
  </si>
  <si>
    <t>East Missoula Rural Fire Dist</t>
  </si>
  <si>
    <t>053202</t>
  </si>
  <si>
    <t>Eastern Montana Economic Development Authority</t>
  </si>
  <si>
    <t>Eastern Sanders Conservation Dist</t>
  </si>
  <si>
    <t>Eastern Sanders County Hospital Dist</t>
  </si>
  <si>
    <t>Eastgate Rural Fire Dist</t>
  </si>
  <si>
    <t>052506</t>
  </si>
  <si>
    <t>Edgar Rural Fire Dist No. 4</t>
  </si>
  <si>
    <t>050503</t>
  </si>
  <si>
    <t>Ekalaka TV Dist</t>
  </si>
  <si>
    <t>Elk Meadows Ranchettes Water Dist</t>
  </si>
  <si>
    <t>Elk Park Rural Fire Dist</t>
  </si>
  <si>
    <t>052203</t>
  </si>
  <si>
    <t>Elliston Rural Fire Dist</t>
  </si>
  <si>
    <t>053907</t>
  </si>
  <si>
    <t>Em Kayan Village County Water &amp; Sewer</t>
  </si>
  <si>
    <t>Emerald Heights HOA County Water and/or Sewer Dist</t>
  </si>
  <si>
    <t>Essex Water &amp; Sewer Dist</t>
  </si>
  <si>
    <t>Ethridge County Water Dist</t>
  </si>
  <si>
    <t>Eureka Area Dispatch Dist</t>
  </si>
  <si>
    <t>Eureka Cemetery Dist</t>
  </si>
  <si>
    <t>072701</t>
  </si>
  <si>
    <t>Eureka Fire Service Area</t>
  </si>
  <si>
    <t>051508</t>
  </si>
  <si>
    <t>Fairview Cemetery Dist-Kalispell</t>
  </si>
  <si>
    <t>071502</t>
  </si>
  <si>
    <t>Fairview Cemetery Dist-Three Forks</t>
  </si>
  <si>
    <t>071601</t>
  </si>
  <si>
    <t>Fallon County North Baker Water &amp; Sewer Dist</t>
  </si>
  <si>
    <t>Fallon County Water &amp; Sewer Dist</t>
  </si>
  <si>
    <t>Fallon Prairie County Sewer Dist</t>
  </si>
  <si>
    <t>Fallon Rural Fire Dist</t>
  </si>
  <si>
    <t>054002</t>
  </si>
  <si>
    <t>Fergus County Conservation Dist</t>
  </si>
  <si>
    <t>Fergus County Park Dist</t>
  </si>
  <si>
    <t>Ferndale Rural Fire Dist</t>
  </si>
  <si>
    <t>052411</t>
  </si>
  <si>
    <t>Fisher River Valley Fire Service Area</t>
  </si>
  <si>
    <t>Flathead Conservation Dist</t>
  </si>
  <si>
    <t>Flathead County Economic Development Authority</t>
  </si>
  <si>
    <t>Flathead County Water &amp; Sewer Dist No. 8</t>
  </si>
  <si>
    <t>Flathead County Water &amp; Sewer-Evergreen</t>
  </si>
  <si>
    <t>Flathead Irrigation Dist</t>
  </si>
  <si>
    <t>062401</t>
  </si>
  <si>
    <t>Flathead Municipal Airport Auth</t>
  </si>
  <si>
    <t>Florence Rural Fire Dist</t>
  </si>
  <si>
    <t>054103</t>
  </si>
  <si>
    <t>Forsyth TV Dist</t>
  </si>
  <si>
    <t>Fort Belknap Irrigation Dist</t>
  </si>
  <si>
    <t>060302</t>
  </si>
  <si>
    <t>Fort Benton Cemetery Dist</t>
  </si>
  <si>
    <t>070802</t>
  </si>
  <si>
    <t>Fort Benton Rural Fire Dist</t>
  </si>
  <si>
    <t>050802</t>
  </si>
  <si>
    <t>Fort Ellis Fire Service Area</t>
  </si>
  <si>
    <t>Fort Shaw Fire Service Area</t>
  </si>
  <si>
    <t>Fort Shaw Irrigation Dist</t>
  </si>
  <si>
    <t>060701</t>
  </si>
  <si>
    <t>Fort Smith Water &amp; Sewer Dist</t>
  </si>
  <si>
    <t>Fortine/Trego Cemetery Dist</t>
  </si>
  <si>
    <t>072702</t>
  </si>
  <si>
    <t>Four Corners County Water &amp; Sewer Dist</t>
  </si>
  <si>
    <t>Frenchtown Irrigation Dist</t>
  </si>
  <si>
    <t>063203</t>
  </si>
  <si>
    <t>Frenchtown Rural Fire Dist</t>
  </si>
  <si>
    <t>053203</t>
  </si>
  <si>
    <t>Fromberg Rural Fire Dist No. 3</t>
  </si>
  <si>
    <t>050504</t>
  </si>
  <si>
    <t>Galata Water Dist</t>
  </si>
  <si>
    <t>Gallatin Airport Authority</t>
  </si>
  <si>
    <t>Gallatin Conservation Dist</t>
  </si>
  <si>
    <t>Gallatin Gateway County Water &amp; Sewer Dist</t>
  </si>
  <si>
    <t>Gallatin Gateway Rural Fire Dist</t>
  </si>
  <si>
    <t>051604</t>
  </si>
  <si>
    <t>Gardiner Resort Area Dist</t>
  </si>
  <si>
    <t>Gardiner Rural Fire Dist</t>
  </si>
  <si>
    <t>053402</t>
  </si>
  <si>
    <t>Gardiner-Park County Water &amp; Sewer Dist</t>
  </si>
  <si>
    <t>Garfield County Conservation Dist</t>
  </si>
  <si>
    <t>Garfield County TV Dist</t>
  </si>
  <si>
    <t>Garrison Rural Fire Dist</t>
  </si>
  <si>
    <t>053902</t>
  </si>
  <si>
    <t>Georgetown Lake Fire Service Area</t>
  </si>
  <si>
    <t>Geraldine Cemetery Dist</t>
  </si>
  <si>
    <t>070803</t>
  </si>
  <si>
    <t>Geraldine Rural Fire Dist</t>
  </si>
  <si>
    <t>050803</t>
  </si>
  <si>
    <t>Geyser Judith Basin County Water &amp; Sewer District</t>
  </si>
  <si>
    <t>Gildford County Sewer &amp; Water Dist</t>
  </si>
  <si>
    <t>Gildford Rural Fire Dist</t>
  </si>
  <si>
    <t>052102</t>
  </si>
  <si>
    <t>Glacier County Conservation Dist</t>
  </si>
  <si>
    <t>Glasgow City-County Library</t>
  </si>
  <si>
    <t>Glasgow Irrigation Dist</t>
  </si>
  <si>
    <t>065301</t>
  </si>
  <si>
    <t>Glen Lake Irrigation Dist</t>
  </si>
  <si>
    <t>062701</t>
  </si>
  <si>
    <t>Golden Valley Cemetery Dist No. 1</t>
  </si>
  <si>
    <t>071901</t>
  </si>
  <si>
    <t>Goodan Keil County Water Dist</t>
  </si>
  <si>
    <t>Gore Hill County Water Dist</t>
  </si>
  <si>
    <t>Gore Hill Fire Service Area</t>
  </si>
  <si>
    <t>Grandview Cemetery Dist</t>
  </si>
  <si>
    <t>073603</t>
  </si>
  <si>
    <t>Granite Conservation Dist</t>
  </si>
  <si>
    <t>Granite County Hospital Dist</t>
  </si>
  <si>
    <t>Grass Range Rural Fire Dist</t>
  </si>
  <si>
    <t>051408</t>
  </si>
  <si>
    <t>Grasshopper Valley Rural Fire Dist No. 4</t>
  </si>
  <si>
    <t>050105</t>
  </si>
  <si>
    <t>Grassy Mountain Fire Dist</t>
  </si>
  <si>
    <t>053001</t>
  </si>
  <si>
    <t>Great Falls Business Improvement Dist</t>
  </si>
  <si>
    <t>Great Falls Internat'l Airport Authority</t>
  </si>
  <si>
    <t>Great Falls Tourism Business Improvement Dist</t>
  </si>
  <si>
    <t>Great Falls Transit Dist</t>
  </si>
  <si>
    <t>Greater Woods Bay/Lake County Sewer Dist</t>
  </si>
  <si>
    <t>Green Mountain Conservation Dist</t>
  </si>
  <si>
    <t>Green Tree Meadows County Water/Sewer Dist</t>
  </si>
  <si>
    <t>Greenfields Irrigation Dist</t>
  </si>
  <si>
    <t>065002</t>
  </si>
  <si>
    <t>Greenough-Potomac Fire Service Area</t>
  </si>
  <si>
    <t>Hamilton Rural Fire Dist</t>
  </si>
  <si>
    <t>054104</t>
  </si>
  <si>
    <t>Hammond Irrigation Dist</t>
  </si>
  <si>
    <t>064402</t>
  </si>
  <si>
    <t>Happy Valley Area B County Water Dist</t>
  </si>
  <si>
    <t>Harlan Drainage Dist</t>
  </si>
  <si>
    <t>Harlem Irrigation Dist</t>
  </si>
  <si>
    <t>060303</t>
  </si>
  <si>
    <t>Harrison Rural Fire Dist</t>
  </si>
  <si>
    <t>052802</t>
  </si>
  <si>
    <t>Harrison Water &amp; Sewer Dist</t>
  </si>
  <si>
    <t>Havre/Hill County Joint Airport</t>
  </si>
  <si>
    <t>Hebgen Basin Fire Dist</t>
  </si>
  <si>
    <t>051615</t>
  </si>
  <si>
    <t>Hebgen Lake Estates County Water &amp; Sewer Dist</t>
  </si>
  <si>
    <t>Helena Business Improvement Dist</t>
  </si>
  <si>
    <t>Helena Housing Authority</t>
  </si>
  <si>
    <t>Helena Regional Airport Authority</t>
  </si>
  <si>
    <t>Helena Tourism Business Improvement Dist</t>
  </si>
  <si>
    <t>Helena Valley Irrigation Dist</t>
  </si>
  <si>
    <t>062501</t>
  </si>
  <si>
    <t>Helmville Rural Fire Dist</t>
  </si>
  <si>
    <t>053903</t>
  </si>
  <si>
    <t>Heron County Park Dist</t>
  </si>
  <si>
    <t>Heron Rural Fire Dist</t>
  </si>
  <si>
    <t>054502</t>
  </si>
  <si>
    <t>Heron-Noxon Cemetery Dist</t>
  </si>
  <si>
    <t>074501</t>
  </si>
  <si>
    <t>Highwood Rural Fire Dist</t>
  </si>
  <si>
    <t>050804</t>
  </si>
  <si>
    <t>Highwood Water &amp; Sewer Dist</t>
  </si>
  <si>
    <t>Hill County Cemetery Dist</t>
  </si>
  <si>
    <t>072101</t>
  </si>
  <si>
    <t>Hill County Conservation Dist</t>
  </si>
  <si>
    <t>Hill County Rural Fire Dist No. 1</t>
  </si>
  <si>
    <t>052110</t>
  </si>
  <si>
    <t>Hill County Water Dist</t>
  </si>
  <si>
    <t>Hingham Rural Fire Dist</t>
  </si>
  <si>
    <t>052107</t>
  </si>
  <si>
    <t>Hinsdale Cemetery Dist</t>
  </si>
  <si>
    <t>075301</t>
  </si>
  <si>
    <t>Hinsdale Rural Fire Dist</t>
  </si>
  <si>
    <t>055301</t>
  </si>
  <si>
    <t>Hinsdale TV Dist</t>
  </si>
  <si>
    <t>Hinsdale Water &amp; Sewer Dist</t>
  </si>
  <si>
    <t>Hobson Rural Fire Dist</t>
  </si>
  <si>
    <t>052302</t>
  </si>
  <si>
    <t>Homestead Acres Water &amp; Sewer Dist</t>
  </si>
  <si>
    <t>Hot Springs Refuse Disposal Dist</t>
  </si>
  <si>
    <t>Hot Springs Rural Fire Dist</t>
  </si>
  <si>
    <t>054503</t>
  </si>
  <si>
    <t>Hot Springs TV Dist</t>
  </si>
  <si>
    <t>Housing Authority of Anaconda</t>
  </si>
  <si>
    <t>Housing Authority of Billings</t>
  </si>
  <si>
    <t>Humble Drainage Dist</t>
  </si>
  <si>
    <t>Hungry Horse Rural Fire Dist</t>
  </si>
  <si>
    <t>051510</t>
  </si>
  <si>
    <t>Hungry Horse Water &amp; Sewer Dist</t>
  </si>
  <si>
    <t>Huntley Fire Service Area</t>
  </si>
  <si>
    <t>Huntley Project Irrigation Dist</t>
  </si>
  <si>
    <t>065602</t>
  </si>
  <si>
    <t>Huntley Public Cemetery Dist</t>
  </si>
  <si>
    <t>075602</t>
  </si>
  <si>
    <t>Huntley/Yellowstone County Water &amp; Sewer Dist</t>
  </si>
  <si>
    <t>Hyalite Rural Fire Dist</t>
  </si>
  <si>
    <t>051616</t>
  </si>
  <si>
    <t>Hysham Irrigation Dist</t>
  </si>
  <si>
    <t>065202</t>
  </si>
  <si>
    <t>Ingomar Water Dist</t>
  </si>
  <si>
    <t>Intake Irrigation Dist</t>
  </si>
  <si>
    <t>064202</t>
  </si>
  <si>
    <t>Inverness Rural Fire Dist</t>
  </si>
  <si>
    <t>052103</t>
  </si>
  <si>
    <t>Ismay Rural Fire Dist</t>
  </si>
  <si>
    <t>050901</t>
  </si>
  <si>
    <t>Jackson Cemetery Dist</t>
  </si>
  <si>
    <t>070105</t>
  </si>
  <si>
    <t>Jefferson City Rural Fire Dist</t>
  </si>
  <si>
    <t>052206</t>
  </si>
  <si>
    <t>Jefferson Valley Conservation Dist</t>
  </si>
  <si>
    <t>Jefferson Valley Rural Fire Dist</t>
  </si>
  <si>
    <t>052204</t>
  </si>
  <si>
    <t>Jette Meadows/Lake County Water &amp; Sewer Dist</t>
  </si>
  <si>
    <t>Jocko Irrigation Dist</t>
  </si>
  <si>
    <t>062402</t>
  </si>
  <si>
    <t>Joliet Cemetery Dist No. 3</t>
  </si>
  <si>
    <t>070503</t>
  </si>
  <si>
    <t>Joliet Rural Fire Dist No. 1</t>
  </si>
  <si>
    <t>050505</t>
  </si>
  <si>
    <t>Joplin Rural Fire Dist</t>
  </si>
  <si>
    <t>052601</t>
  </si>
  <si>
    <t>Judith Basin Conservation Dist</t>
  </si>
  <si>
    <t>Judith Basin Rural Fire Dist</t>
  </si>
  <si>
    <t>052303</t>
  </si>
  <si>
    <t>Kalispell Business Improvement Dist</t>
  </si>
  <si>
    <t>Kalispell Tourism Business Improvement Dist</t>
  </si>
  <si>
    <t>Klear Vu TV Dist</t>
  </si>
  <si>
    <t>Kremlin Rural Fire Dist</t>
  </si>
  <si>
    <t>052104</t>
  </si>
  <si>
    <t>LaCasa Grande Water Dist</t>
  </si>
  <si>
    <t>Lake County Cemetery Dist #1</t>
  </si>
  <si>
    <t>072403</t>
  </si>
  <si>
    <t>Lake County Conservation Dist</t>
  </si>
  <si>
    <t>Lake Shore Heights County Water Dist</t>
  </si>
  <si>
    <t>Lakeside County Water &amp; Sewer Dist</t>
  </si>
  <si>
    <t>Lambert County Sewer &amp; Water Dist</t>
  </si>
  <si>
    <t>Lambert Rural Fire Dist</t>
  </si>
  <si>
    <t>054202</t>
  </si>
  <si>
    <t>Laurel Airport Authority</t>
  </si>
  <si>
    <t>Laurel Rural Fire Dist No. 5</t>
  </si>
  <si>
    <t>055602</t>
  </si>
  <si>
    <t>Laurel Rural Fire Dist No. 7</t>
  </si>
  <si>
    <t>055605</t>
  </si>
  <si>
    <t>Laurel Urban Fire Service Area</t>
  </si>
  <si>
    <t>Laurin Cemetery Dist</t>
  </si>
  <si>
    <t>072801</t>
  </si>
  <si>
    <t>Lavina Cemetery Dist No. 2</t>
  </si>
  <si>
    <t>071902</t>
  </si>
  <si>
    <t>Lewis &amp; Clark Conservation Dist</t>
  </si>
  <si>
    <t>Lewis &amp; Clark Library</t>
  </si>
  <si>
    <t>Lewistown Rural Fire Dist</t>
  </si>
  <si>
    <t>051405</t>
  </si>
  <si>
    <t>Liberty County Airport Authority</t>
  </si>
  <si>
    <t>Liberty County Cemetery Dist</t>
  </si>
  <si>
    <t>072601</t>
  </si>
  <si>
    <t>Liberty County Conservation Dist</t>
  </si>
  <si>
    <t>Lima Rural Fire Dist</t>
  </si>
  <si>
    <t>050103</t>
  </si>
  <si>
    <t>Lincoln Conservation Dist</t>
  </si>
  <si>
    <t>Lincoln County Port Authority</t>
  </si>
  <si>
    <t>Lincoln County Rural Fire Dist No. 1</t>
  </si>
  <si>
    <t>052702</t>
  </si>
  <si>
    <t>Lincoln Hospital Dist</t>
  </si>
  <si>
    <t>Lincoln Lewis &amp; Clark Sewer Dist</t>
  </si>
  <si>
    <t>Lincoln Rural Fire Dist</t>
  </si>
  <si>
    <t>052509</t>
  </si>
  <si>
    <t>Little Beaver Conservation Dist</t>
  </si>
  <si>
    <t>Little Horn Irrigation Dist</t>
  </si>
  <si>
    <t>060204</t>
  </si>
  <si>
    <t>Lockwood Area/Yellowstone County Water &amp; Sewer Dist</t>
  </si>
  <si>
    <t>Lockwood Irrigation Dist</t>
  </si>
  <si>
    <t>065603</t>
  </si>
  <si>
    <t>Lockwood Rural Fire Dist No. 8</t>
  </si>
  <si>
    <t>055603</t>
  </si>
  <si>
    <t>Lockwood Urban Transportation Dist</t>
  </si>
  <si>
    <t>Lolo Mosquito Control Dist</t>
  </si>
  <si>
    <t>Loma County Water &amp; Sewer Dist</t>
  </si>
  <si>
    <t>Lomo Irrigation Dist</t>
  </si>
  <si>
    <t>064106</t>
  </si>
  <si>
    <t>Lost Creek Antelope Rural Fire Dist</t>
  </si>
  <si>
    <t>051202</t>
  </si>
  <si>
    <t>Lower Musselshell Conservation Dist</t>
  </si>
  <si>
    <t>Lower Willow Creek Drainage Dist</t>
  </si>
  <si>
    <t>Lower Yellowstone No. 1 Irrigation Dist</t>
  </si>
  <si>
    <t>064203</t>
  </si>
  <si>
    <t>Luther Cemetery Dist No. 7</t>
  </si>
  <si>
    <t>070504</t>
  </si>
  <si>
    <t>Madison Conservation Dist</t>
  </si>
  <si>
    <t>Madison County-Alder Water &amp; Sewer Dist</t>
  </si>
  <si>
    <t>Madison Valley Cemetery Dist</t>
  </si>
  <si>
    <t>072802</t>
  </si>
  <si>
    <t>Madison Valley Hospital Dist</t>
  </si>
  <si>
    <t>Madison Valley Rural Fire Dist</t>
  </si>
  <si>
    <t>052803</t>
  </si>
  <si>
    <t>Malta Cemetery Dist</t>
  </si>
  <si>
    <t>073602</t>
  </si>
  <si>
    <t>Malta Irrigation Dist</t>
  </si>
  <si>
    <t>063602</t>
  </si>
  <si>
    <t>Manhattan Rural Fire Dist</t>
  </si>
  <si>
    <t>051605</t>
  </si>
  <si>
    <t>Marion Fire Dist</t>
  </si>
  <si>
    <t>051511</t>
  </si>
  <si>
    <t>Marlo TV Dist</t>
  </si>
  <si>
    <t>Martin City County Water Dist</t>
  </si>
  <si>
    <t>Martin City Rural Fire Dist</t>
  </si>
  <si>
    <t>051512</t>
  </si>
  <si>
    <t>Martinsdale Fire Service Area</t>
  </si>
  <si>
    <t>Martinsdale TV Dist</t>
  </si>
  <si>
    <t>Martinsdale Water &amp; Sewer Dist</t>
  </si>
  <si>
    <t>Marysville Rural Fire Dist</t>
  </si>
  <si>
    <t>052512</t>
  </si>
  <si>
    <t>McCone Conservation Dist</t>
  </si>
  <si>
    <t>McCormick Rural Fire Dist</t>
  </si>
  <si>
    <t>052703</t>
  </si>
  <si>
    <t>Meadow Lake County Water &amp; Sewer Dist</t>
  </si>
  <si>
    <t>MeadowView Cemetery Dist</t>
  </si>
  <si>
    <t>071602</t>
  </si>
  <si>
    <t>Meagher County Conservation Dist</t>
  </si>
  <si>
    <t>Meagher County Public TV Dist</t>
  </si>
  <si>
    <t>Medicine Lake Rural Fire Dist</t>
  </si>
  <si>
    <t>054601</t>
  </si>
  <si>
    <t>Melrose Rural Fire Dist</t>
  </si>
  <si>
    <t>054706</t>
  </si>
  <si>
    <t>Mile High Conservation District</t>
  </si>
  <si>
    <t>Miles City Housing Authority</t>
  </si>
  <si>
    <t>Milk River Joint Board of Control</t>
  </si>
  <si>
    <t>063603</t>
  </si>
  <si>
    <t>Mill Creek Irrigation Dist</t>
  </si>
  <si>
    <t>064107</t>
  </si>
  <si>
    <t>Mill Creek Water Dist</t>
  </si>
  <si>
    <t>Mineral County Cemetery Dist No. 3</t>
  </si>
  <si>
    <t>073103</t>
  </si>
  <si>
    <t>Mineral County Conservation Dist</t>
  </si>
  <si>
    <t>Mineral County Hospital Dist</t>
  </si>
  <si>
    <t>Mineral County St Regis Sewer Dist</t>
  </si>
  <si>
    <t>Mission Irrigation Dist</t>
  </si>
  <si>
    <t>062403</t>
  </si>
  <si>
    <t>Mission Mountain Country Club/Lake County Water &amp; Sewer</t>
  </si>
  <si>
    <t>Mission Valley Aquatics Recreation Dist</t>
  </si>
  <si>
    <t>Missoula Business Improvement Dist</t>
  </si>
  <si>
    <t>Missoula Conservation Dist</t>
  </si>
  <si>
    <t>Missoula County Airport Authority</t>
  </si>
  <si>
    <t>Missoula Housing Authority</t>
  </si>
  <si>
    <t>Missoula Irrigation Dist</t>
  </si>
  <si>
    <t>063204</t>
  </si>
  <si>
    <t>Missoula Parking Commission</t>
  </si>
  <si>
    <t>Missoula Redevelopment Agency</t>
  </si>
  <si>
    <t>Missoula Rural Fire Dist</t>
  </si>
  <si>
    <t>053204</t>
  </si>
  <si>
    <t>Missoula Tourism Business Improvement Dist</t>
  </si>
  <si>
    <t>Missoula Urban Transportation Dist</t>
  </si>
  <si>
    <t>Montana City Rural Fire Dist</t>
  </si>
  <si>
    <t>052205</t>
  </si>
  <si>
    <t>Montecahto Rural Fire Dist</t>
  </si>
  <si>
    <t>052405</t>
  </si>
  <si>
    <t>Moore Rural Fire Dist</t>
  </si>
  <si>
    <t>051410</t>
  </si>
  <si>
    <t>Mount Green Cemetery Dist</t>
  </si>
  <si>
    <t>071603</t>
  </si>
  <si>
    <t>Mount Royal TV Dist - Hill County</t>
  </si>
  <si>
    <t>Mount Royal TV Dist - Liberty County</t>
  </si>
  <si>
    <t>Musselshell Cemetery Dist</t>
  </si>
  <si>
    <t>073301</t>
  </si>
  <si>
    <t>Musselshell Community County Water &amp; Sewer Dist</t>
  </si>
  <si>
    <t>Musselshell Hospital Dist</t>
  </si>
  <si>
    <t>North Central Montana Regional Water Authority</t>
  </si>
  <si>
    <t>North Havre Water Dist</t>
  </si>
  <si>
    <t>North Lake County Public Library Dist</t>
  </si>
  <si>
    <t>North Valley County Water &amp; Sewer Dist</t>
  </si>
  <si>
    <t>North Valley Independent Library Dist</t>
  </si>
  <si>
    <t>Northern Express Transportation Authority</t>
  </si>
  <si>
    <t>Noxon Rural Fire Dist</t>
  </si>
  <si>
    <t>054504</t>
  </si>
  <si>
    <t>Noxon Water Dist</t>
  </si>
  <si>
    <t>Noxon/Heron Public Hospital Dist</t>
  </si>
  <si>
    <t>Oilmont Water Dist</t>
  </si>
  <si>
    <t>Olney Rural Fire Dist</t>
  </si>
  <si>
    <t>051513</t>
  </si>
  <si>
    <t>Opheim Cemetery Dist</t>
  </si>
  <si>
    <t>075302</t>
  </si>
  <si>
    <t>Opportunity Rural Fire Dist</t>
  </si>
  <si>
    <t>051203</t>
  </si>
  <si>
    <t>Outlook Cemetery Dist</t>
  </si>
  <si>
    <t>074601</t>
  </si>
  <si>
    <t>Outlook County Water &amp; Sewer Dist</t>
  </si>
  <si>
    <t>Outlook Rural Fire Dist</t>
  </si>
  <si>
    <t>054602</t>
  </si>
  <si>
    <t>Ovando Rural Fire Dist</t>
  </si>
  <si>
    <t>053906</t>
  </si>
  <si>
    <t>Pablo-Lake County Water &amp; Sewer Dist</t>
  </si>
  <si>
    <t>Painted Rocks Rural Fire Dist</t>
  </si>
  <si>
    <t>054110</t>
  </si>
  <si>
    <t>Panoramic Mountain River Heights Water Dist</t>
  </si>
  <si>
    <t>Paradise Cemetery Dist</t>
  </si>
  <si>
    <t>074504</t>
  </si>
  <si>
    <t>Paradise TV Dist</t>
  </si>
  <si>
    <t>Paradise Valley Fire Service Area</t>
  </si>
  <si>
    <t>Paradise Valley Irrigation Dist</t>
  </si>
  <si>
    <t>060305</t>
  </si>
  <si>
    <t>Park City Cemetery Dist</t>
  </si>
  <si>
    <t>074801</t>
  </si>
  <si>
    <t>Park City County Water &amp; Sewer Dist</t>
  </si>
  <si>
    <t>Park City Rural Fire Dist No. 2</t>
  </si>
  <si>
    <t>054803</t>
  </si>
  <si>
    <t>Park Conservation Dist</t>
  </si>
  <si>
    <t>Park County Rural Fire Dist No. 1</t>
  </si>
  <si>
    <t>053404</t>
  </si>
  <si>
    <t>Peerless Rural Fire Dist</t>
  </si>
  <si>
    <t>051002</t>
  </si>
  <si>
    <t>Petroleum County Conservation Dist</t>
  </si>
  <si>
    <t>Petroleum County Rural Fire Dist</t>
  </si>
  <si>
    <t>053501</t>
  </si>
  <si>
    <t>Petrolia Irrigation Dist</t>
  </si>
  <si>
    <t>063501</t>
  </si>
  <si>
    <t>Philipsburg Cemetery Dist No. 1</t>
  </si>
  <si>
    <t>072002</t>
  </si>
  <si>
    <t>Philipsburg TV Dist</t>
  </si>
  <si>
    <t>Phillips Conservation Dist</t>
  </si>
  <si>
    <t>Phillips County Green Meadow Water &amp; Sewer Dist</t>
  </si>
  <si>
    <t>Phillips County Regional Airport Authority</t>
  </si>
  <si>
    <t>Phillips County TV Dist</t>
  </si>
  <si>
    <t>Phillips County Whitewater Water &amp; Sewer Dist</t>
  </si>
  <si>
    <t>Phillips-Zortman Water &amp; Sewer Dist</t>
  </si>
  <si>
    <t>Pines County Water &amp; Sewer Dist</t>
  </si>
  <si>
    <t>Pioneer Cemetery Dist</t>
  </si>
  <si>
    <t>072803</t>
  </si>
  <si>
    <t>Plains Cemetery Dist</t>
  </si>
  <si>
    <t>074502</t>
  </si>
  <si>
    <t>054506</t>
  </si>
  <si>
    <t>Plains-Paradise TV Dist</t>
  </si>
  <si>
    <t>Pleasant View Homesites County Water/Sewer Dist</t>
  </si>
  <si>
    <t>Plentywood Cemetery Dist</t>
  </si>
  <si>
    <t>074602</t>
  </si>
  <si>
    <t>Plentywood Rural Fire Dist</t>
  </si>
  <si>
    <t>054603</t>
  </si>
  <si>
    <t>Plevna Rural Fire Dist</t>
  </si>
  <si>
    <t>051302</t>
  </si>
  <si>
    <t>Plevna TV Dist</t>
  </si>
  <si>
    <t>Polson Rural Fire Dist</t>
  </si>
  <si>
    <t>052406</t>
  </si>
  <si>
    <t>Pondera County Cemetery Dist No. 1</t>
  </si>
  <si>
    <t>073702</t>
  </si>
  <si>
    <t>Pondera County Cemetery Dist No. 2</t>
  </si>
  <si>
    <t>073701</t>
  </si>
  <si>
    <t>Pondera County Conservation Dist</t>
  </si>
  <si>
    <t>Pondera County Rural Fire Dist</t>
  </si>
  <si>
    <t>053701</t>
  </si>
  <si>
    <t>Ponderilla Hills/Lake County Water &amp; Sewer</t>
  </si>
  <si>
    <t>Poplar Hospital Dist</t>
  </si>
  <si>
    <t>Poplar TV Dist</t>
  </si>
  <si>
    <t>Port of Montana - Port Authority</t>
  </si>
  <si>
    <t>Powder River Conservation Dist</t>
  </si>
  <si>
    <t>Powder River TV Dist</t>
  </si>
  <si>
    <t>Power Teton County Water &amp; Sewer Dist</t>
  </si>
  <si>
    <t>Prairie County Airport Authority</t>
  </si>
  <si>
    <t>Prairie County Cemetery Dist</t>
  </si>
  <si>
    <t>074001</t>
  </si>
  <si>
    <t>Prairie County Conservation Dist</t>
  </si>
  <si>
    <t>Prairie County Hospital Dist</t>
  </si>
  <si>
    <t>Public Housing Authority of Butte</t>
  </si>
  <si>
    <t>Race Track Valley Fire Dist</t>
  </si>
  <si>
    <t>053904</t>
  </si>
  <si>
    <t>Rae Subdivision County Water &amp; Sewer Dist</t>
  </si>
  <si>
    <t>Ranch County Water/Sewer Dist</t>
  </si>
  <si>
    <t>Rapelje Cemetery Dist</t>
  </si>
  <si>
    <t>074802</t>
  </si>
  <si>
    <t>Ravalli County Economic Development Authority</t>
  </si>
  <si>
    <t>Ravalli County Park Dist - Lone Rock</t>
  </si>
  <si>
    <t>Ravalli County Park Dist No. 2</t>
  </si>
  <si>
    <t>Red Lodge Rural Fire Dist 7</t>
  </si>
  <si>
    <t>050506</t>
  </si>
  <si>
    <t>Red Rock River Water &amp; Sewer Dist</t>
  </si>
  <si>
    <t>Redstone Cemetery Dist</t>
  </si>
  <si>
    <t>074603</t>
  </si>
  <si>
    <t>Redstone Rural Fire Dist</t>
  </si>
  <si>
    <t>054604</t>
  </si>
  <si>
    <t>Reed Point County Water &amp; Sewer Dist</t>
  </si>
  <si>
    <t>Reserve Water &amp; Sewer Dist</t>
  </si>
  <si>
    <t>Richland County Cemetery Dist</t>
  </si>
  <si>
    <t>074201</t>
  </si>
  <si>
    <t>Richland County Conservation Dist</t>
  </si>
  <si>
    <t>Richland County Hospital Dist</t>
  </si>
  <si>
    <t>Ridgelawn County Water &amp; Sewer Dist</t>
  </si>
  <si>
    <t>Rimini County Water &amp; Sewer Dist</t>
  </si>
  <si>
    <t>River Rock Water &amp; Sewer Dist</t>
  </si>
  <si>
    <t>Riverside Water &amp; Sewer Dist</t>
  </si>
  <si>
    <t>Roberts Cemetery Dist No. 6</t>
  </si>
  <si>
    <t>070505</t>
  </si>
  <si>
    <t>Roberts Rural Fire Dist No. 6</t>
  </si>
  <si>
    <t>050507</t>
  </si>
  <si>
    <t>Roberts/Carbon County Water &amp; Sewer Dist</t>
  </si>
  <si>
    <t>Rockvale Cemetery Dist No. 1</t>
  </si>
  <si>
    <t>070506</t>
  </si>
  <si>
    <t>Rollins Rural Fire Dist</t>
  </si>
  <si>
    <t>052407</t>
  </si>
  <si>
    <t>Ronan Housing Authority</t>
  </si>
  <si>
    <t>Ronan Library Dist</t>
  </si>
  <si>
    <t>Ronan Rural Fire Dist</t>
  </si>
  <si>
    <t>052408</t>
  </si>
  <si>
    <t>Roosevelt Conservation Dist</t>
  </si>
  <si>
    <t>Roosevelt County Hospital Dist</t>
  </si>
  <si>
    <t>Roscoe Cemetery Dist No. 5</t>
  </si>
  <si>
    <t>070507</t>
  </si>
  <si>
    <t>Roscoe Rural Fire Dist</t>
  </si>
  <si>
    <t>050508</t>
  </si>
  <si>
    <t>Rosebud Cemetery Dist</t>
  </si>
  <si>
    <t>074803</t>
  </si>
  <si>
    <t>Rosebud Conservation Dist</t>
  </si>
  <si>
    <t>Rosebud Sewer Dist</t>
  </si>
  <si>
    <t>Roundup Cemetery Dist</t>
  </si>
  <si>
    <t>073302</t>
  </si>
  <si>
    <t>Roundup TV Dist</t>
  </si>
  <si>
    <t>Roy Rural Fire Dist</t>
  </si>
  <si>
    <t>051406</t>
  </si>
  <si>
    <t>Roy Water &amp; Sewer Dist</t>
  </si>
  <si>
    <t>Ruby Valley Conservation Dist</t>
  </si>
  <si>
    <t>Ruby Valley Hospital Dist</t>
  </si>
  <si>
    <t>Rudyard County Water &amp; Sewer Dist</t>
  </si>
  <si>
    <t>Rudyard Rural Fire Dist</t>
  </si>
  <si>
    <t>052108</t>
  </si>
  <si>
    <t>Sage Creek Water Dist</t>
  </si>
  <si>
    <t>Sand Coulee Fire Service Area</t>
  </si>
  <si>
    <t>Sanders County Water Dist @ Paradise</t>
  </si>
  <si>
    <t>Savage Irrigation Dist</t>
  </si>
  <si>
    <t>064204</t>
  </si>
  <si>
    <t>Savage Rural Fire Dist</t>
  </si>
  <si>
    <t>054203</t>
  </si>
  <si>
    <t>Sedan Rural Fire Dist</t>
  </si>
  <si>
    <t>051606</t>
  </si>
  <si>
    <t>Seeley Lake Cemetery Dist</t>
  </si>
  <si>
    <t>073202</t>
  </si>
  <si>
    <t>Seeley Lake Rural Fire Dist</t>
  </si>
  <si>
    <t>053205</t>
  </si>
  <si>
    <t>Seeley Lake Sewer Dist</t>
  </si>
  <si>
    <t>Seeley Lake Water Dist</t>
  </si>
  <si>
    <t>Seeley Lake-Swan Valley Hospital Dist</t>
  </si>
  <si>
    <t>Shelby Addition County Water Dist</t>
  </si>
  <si>
    <t>Shepherd Cemetery Dist</t>
  </si>
  <si>
    <t>075603</t>
  </si>
  <si>
    <t>Shepherd Fire Service Area</t>
  </si>
  <si>
    <t>Sheridan Alder Park Dist</t>
  </si>
  <si>
    <t>Sheridan Cemetery Dist</t>
  </si>
  <si>
    <t>072809</t>
  </si>
  <si>
    <t>Sheridan County Conservation Dist</t>
  </si>
  <si>
    <t>Sheridan County Hospital Dist</t>
  </si>
  <si>
    <t>Sheridan Rural Fire Dist</t>
  </si>
  <si>
    <t>052804</t>
  </si>
  <si>
    <t>Shields Valley TV Dist</t>
  </si>
  <si>
    <t>Sidney Water Users Irrigation Dist</t>
  </si>
  <si>
    <t>064205</t>
  </si>
  <si>
    <t>Sidney-Richland Airport Authority</t>
  </si>
  <si>
    <t>Silver Bow Water &amp; Sewer Dist</t>
  </si>
  <si>
    <t>Simms County Sewer Dist</t>
  </si>
  <si>
    <t>Simms Fire Service Area</t>
  </si>
  <si>
    <t>Smith Lake Vista County Water Dist</t>
  </si>
  <si>
    <t>Smith Valley Rural Fire Dist</t>
  </si>
  <si>
    <t>051514</t>
  </si>
  <si>
    <t>Somers Rural Fire Dist</t>
  </si>
  <si>
    <t>051515</t>
  </si>
  <si>
    <t>Somers Water &amp; Sewer Dist</t>
  </si>
  <si>
    <t>South Boulder Cemetery Dist</t>
  </si>
  <si>
    <t>072805</t>
  </si>
  <si>
    <t>South Chester County Water Dist</t>
  </si>
  <si>
    <t>South Kalispell Rural Fire Dist</t>
  </si>
  <si>
    <t>051516</t>
  </si>
  <si>
    <t>South Wind Water &amp; Sewer Dist</t>
  </si>
  <si>
    <t>Spring Meadows Water Dist</t>
  </si>
  <si>
    <t>St. Ignatius Public Library</t>
  </si>
  <si>
    <t>St. Ignatius Rural Fire Dist</t>
  </si>
  <si>
    <t>052409</t>
  </si>
  <si>
    <t>St. Joe Rural Fire Dist</t>
  </si>
  <si>
    <t>052106</t>
  </si>
  <si>
    <t>St. Marie Rural Fire Dist</t>
  </si>
  <si>
    <t>055302</t>
  </si>
  <si>
    <t>St. Regis Cemetery Dist No. 2</t>
  </si>
  <si>
    <t>073101</t>
  </si>
  <si>
    <t>St. Regis Resort Area Dist</t>
  </si>
  <si>
    <t>St. Regis Rural Fire Dist</t>
  </si>
  <si>
    <t>053102</t>
  </si>
  <si>
    <t>Stanford Rural Fire Dist</t>
  </si>
  <si>
    <t>052304</t>
  </si>
  <si>
    <t>Stevensville Rural Fire Dist</t>
  </si>
  <si>
    <t>054105</t>
  </si>
  <si>
    <t>Stillwater Conservation Dist</t>
  </si>
  <si>
    <t>Stillwater County Water &amp; Sewer Dist</t>
  </si>
  <si>
    <t>Stockett Water &amp; Sewer Dist</t>
  </si>
  <si>
    <t>Story Mill Rural Fire Dist</t>
  </si>
  <si>
    <t>051614</t>
  </si>
  <si>
    <t>Sula Rural Fire Dist</t>
  </si>
  <si>
    <t>054106</t>
  </si>
  <si>
    <t>Sun Prairie County Water Dist</t>
  </si>
  <si>
    <t>Sun Prairie Village Water &amp; Sewer</t>
  </si>
  <si>
    <t>Sun River Cemetery Dist</t>
  </si>
  <si>
    <t>070701</t>
  </si>
  <si>
    <t>Sunny Meadows Missoula County Water &amp; Sewer Dist</t>
  </si>
  <si>
    <t>Sunset Irrigation Dist</t>
  </si>
  <si>
    <t>064108</t>
  </si>
  <si>
    <t>Superior Cemetery Dist No. 1</t>
  </si>
  <si>
    <t>073102</t>
  </si>
  <si>
    <t>Superior Rural Fire Dist</t>
  </si>
  <si>
    <t>053103</t>
  </si>
  <si>
    <t>Superior TV Dist</t>
  </si>
  <si>
    <t>Swan Hill TV Dist - Flathead County</t>
  </si>
  <si>
    <t>Swan Lake Rural Fire Dist</t>
  </si>
  <si>
    <t>052410</t>
  </si>
  <si>
    <t>Swan Valley Fire Service Area</t>
  </si>
  <si>
    <t>Sweet Grass Community County Water and Sewer Dist</t>
  </si>
  <si>
    <t>Sweet Grass County Conservation Dist</t>
  </si>
  <si>
    <t>Target Range Sewer &amp; Water Dist</t>
  </si>
  <si>
    <t>Taylor Cemetery Dist</t>
  </si>
  <si>
    <t>072806</t>
  </si>
  <si>
    <t>Ten Mile Creek Estates/Pleasant Valley County Water &amp; Sewer Dist</t>
  </si>
  <si>
    <t>Terry TV Dist</t>
  </si>
  <si>
    <t>Teton Conservation Dist</t>
  </si>
  <si>
    <t>Teton County Fire Service Area</t>
  </si>
  <si>
    <t>Teton County Refuse Disposal Dist No. 1</t>
  </si>
  <si>
    <t>Thompson Falls Rural Fire Dist</t>
  </si>
  <si>
    <t>054508</t>
  </si>
  <si>
    <t>Three Forks Dyke Dist</t>
  </si>
  <si>
    <t>Three Forks Rural Fire Dist</t>
  </si>
  <si>
    <t>051607</t>
  </si>
  <si>
    <t>Three Mile Rural Fire Dist</t>
  </si>
  <si>
    <t>054107</t>
  </si>
  <si>
    <t>Tiber County Water Dist</t>
  </si>
  <si>
    <t>Tiffin Tracts Water Users Assoc</t>
  </si>
  <si>
    <t>Tin Cup Water &amp; Sewer Dist</t>
  </si>
  <si>
    <t>Tobacco Valley Business Industrial Dist</t>
  </si>
  <si>
    <t>Tongue &amp; Yellowstone River Irrigation Dist</t>
  </si>
  <si>
    <t>060901</t>
  </si>
  <si>
    <t>Toole County Conservation Dist</t>
  </si>
  <si>
    <t>Toole County TV Dist</t>
  </si>
  <si>
    <t>Toston Irrigation Dist</t>
  </si>
  <si>
    <t>060401</t>
  </si>
  <si>
    <t>Townsend TV Dist</t>
  </si>
  <si>
    <t>Treasure County Conservation Dist</t>
  </si>
  <si>
    <t>Trego/Fortine/Stryker Fire Service Area</t>
  </si>
  <si>
    <t>Tri-City Interlocal Equipment Pool</t>
  </si>
  <si>
    <t>Tri-County Water Dist</t>
  </si>
  <si>
    <t>Tri-Lakes Fire Service Area</t>
  </si>
  <si>
    <t>Trout Creek Park Dist</t>
  </si>
  <si>
    <t>Trout Creek Rural Fire Dist</t>
  </si>
  <si>
    <t>054509</t>
  </si>
  <si>
    <t>Troy Park Dist</t>
  </si>
  <si>
    <t>Troy Rural Fire Dist</t>
  </si>
  <si>
    <t>052704</t>
  </si>
  <si>
    <t>Twin Bridges Cemetery Dist</t>
  </si>
  <si>
    <t>072807</t>
  </si>
  <si>
    <t>Twin Bridges Park Dist</t>
  </si>
  <si>
    <t>Twin Bridges Rural Fire Dist</t>
  </si>
  <si>
    <t>052805</t>
  </si>
  <si>
    <t>Two Leggins Drainage Dist</t>
  </si>
  <si>
    <t>Two Rivers Authority</t>
  </si>
  <si>
    <t>Ulm Fire Service Area</t>
  </si>
  <si>
    <t>Unified Disposal Dist</t>
  </si>
  <si>
    <t>Upper &amp; Lower River Road County Water &amp; Sewer Dist</t>
  </si>
  <si>
    <t>Upper Musselshell Conservation Dist</t>
  </si>
  <si>
    <t>Upper Yaak Fire Service Area</t>
  </si>
  <si>
    <t>Urban Transportation Dist of Dawson County</t>
  </si>
  <si>
    <t>Valley Center Drainage Dist</t>
  </si>
  <si>
    <t>Valley County Conservation Dist</t>
  </si>
  <si>
    <t>Valley Fire Dist</t>
  </si>
  <si>
    <t>052001</t>
  </si>
  <si>
    <t>Valley Grove County Water &amp; Sewer Dist</t>
  </si>
  <si>
    <t>Valley TV Dist</t>
  </si>
  <si>
    <t>Vaughn Fire Service Area</t>
  </si>
  <si>
    <t>Vaughn Small Drainage Dist</t>
  </si>
  <si>
    <t>Vaughn-Cascade County Sewer Dist</t>
  </si>
  <si>
    <t>Victor Rural Fire Dist</t>
  </si>
  <si>
    <t>054108</t>
  </si>
  <si>
    <t>Victor Water &amp;/or Sewer Dist</t>
  </si>
  <si>
    <t>Victory Irrigation Dist</t>
  </si>
  <si>
    <t>065604</t>
  </si>
  <si>
    <t>Virginia City Cemetery Dist</t>
  </si>
  <si>
    <t>072808</t>
  </si>
  <si>
    <t>Virginia City Rural Fire Dist</t>
  </si>
  <si>
    <t>052806</t>
  </si>
  <si>
    <t>Ward Irrigation Dist</t>
  </si>
  <si>
    <t>064109</t>
  </si>
  <si>
    <t>West Bench Irrigation Dist</t>
  </si>
  <si>
    <t>060102</t>
  </si>
  <si>
    <t>West End Cemetery Dist</t>
  </si>
  <si>
    <t>071802</t>
  </si>
  <si>
    <t>West End Rural Fire Dist</t>
  </si>
  <si>
    <t>053104</t>
  </si>
  <si>
    <t>West Fork Rural Fire Dist</t>
  </si>
  <si>
    <t>054109</t>
  </si>
  <si>
    <t>West Glendive Rural Fire Dist</t>
  </si>
  <si>
    <t>051101</t>
  </si>
  <si>
    <t>West Great Falls Flood Control &amp; Drainage Dist</t>
  </si>
  <si>
    <t>West Liberty County Rural Fire Dist</t>
  </si>
  <si>
    <t>052602</t>
  </si>
  <si>
    <t>West Rosebud Rural Fire Dist</t>
  </si>
  <si>
    <t>054403</t>
  </si>
  <si>
    <t>West Valley Rural Fire Dist - Anaconda</t>
  </si>
  <si>
    <t>051201</t>
  </si>
  <si>
    <t>West Valley Rural Fire Dist - Kalispell</t>
  </si>
  <si>
    <t>051517</t>
  </si>
  <si>
    <t>West Yellowstone TV Dist</t>
  </si>
  <si>
    <t>Westby Rural Fire Dist</t>
  </si>
  <si>
    <t>054605</t>
  </si>
  <si>
    <t>Western Sanders County TV Dist</t>
  </si>
  <si>
    <t>Whitefish County Water &amp; Sewer Dist</t>
  </si>
  <si>
    <t>Whitefish Fire Service Area</t>
  </si>
  <si>
    <t>Whitefish Housing Authority</t>
  </si>
  <si>
    <t>Whitehall TV Dist</t>
  </si>
  <si>
    <t>Whitehorse Rural Fire Dist No. 8</t>
  </si>
  <si>
    <t>050509</t>
  </si>
  <si>
    <t>Whitepine Cemetery Dist</t>
  </si>
  <si>
    <t>074503</t>
  </si>
  <si>
    <t>Wibaux Conservation Dist</t>
  </si>
  <si>
    <t>Wibaux County Fire Dist</t>
  </si>
  <si>
    <t>055501</t>
  </si>
  <si>
    <t>Wildhorse Rural Fire Dist</t>
  </si>
  <si>
    <t>052109</t>
  </si>
  <si>
    <t>Willow Creek Drainage Dist</t>
  </si>
  <si>
    <t>Willow Creek Rural Fire Dist</t>
  </si>
  <si>
    <t>051609</t>
  </si>
  <si>
    <t>Willow Creek Sewer Dist No. 306</t>
  </si>
  <si>
    <t>Wilsall Rural Fire Dist</t>
  </si>
  <si>
    <t>053405</t>
  </si>
  <si>
    <t>Wilsall Water Dist</t>
  </si>
  <si>
    <t>Wisdom Cemetery Dist</t>
  </si>
  <si>
    <t>070106</t>
  </si>
  <si>
    <t>Wisdom Rural Fire Dist</t>
  </si>
  <si>
    <t>050104</t>
  </si>
  <si>
    <t>Wisdom Sewer Dist</t>
  </si>
  <si>
    <t>Wolf Creek Water &amp; Sewer Dist</t>
  </si>
  <si>
    <t>Wolf Creek-Craig Fire Service Area</t>
  </si>
  <si>
    <t>Wolf Point TV Dist</t>
  </si>
  <si>
    <t>Woods Bay Water &amp; Sewer Dist</t>
  </si>
  <si>
    <t>Woodside Park County Water &amp; Sewer Dist</t>
  </si>
  <si>
    <t>Worden Rural Fire Dist</t>
  </si>
  <si>
    <t>055604</t>
  </si>
  <si>
    <t>Worden-Ballantine Water &amp; Sewer Dist</t>
  </si>
  <si>
    <t>Yellowstone Boys &amp; Girls Ranch Co Water &amp; Sewer Distr</t>
  </si>
  <si>
    <t>Yellowstone City-County Health Dept</t>
  </si>
  <si>
    <t>Yellowstone Conservation Dist</t>
  </si>
  <si>
    <t>Yellowstone Holiday County Water &amp; Sewer Dist No. 348</t>
  </si>
  <si>
    <t>Yellowstone Irrigation Dist</t>
  </si>
  <si>
    <t>065201</t>
  </si>
  <si>
    <t>York Fire Service Area</t>
  </si>
  <si>
    <t>Zurich Irrigation Dist</t>
  </si>
  <si>
    <t>060306</t>
  </si>
  <si>
    <t>1)  Upload through the Portal:</t>
  </si>
  <si>
    <t>2)  Email to:</t>
  </si>
  <si>
    <t>3)  Standard Mail:</t>
  </si>
  <si>
    <t>*  Please make payment to Local Government Services.  
*  Filing fee form must be attached to all reports.
*  Filing fee form must be included with payment.
*  Report is due within 6 months of your fiscal year-end.</t>
  </si>
  <si>
    <t>Mitchell Building - Room 255</t>
  </si>
  <si>
    <t>SUBMIT TO THE DEPARTMENT OF ADMINISTRATION - LGS in one of the following ways:</t>
  </si>
  <si>
    <t>Local Government Annual Filing Fee Schedule</t>
  </si>
  <si>
    <t>MT</t>
  </si>
  <si>
    <t>Exceeds:</t>
  </si>
  <si>
    <r>
      <rPr>
        <b/>
        <u/>
        <sz val="12"/>
        <color indexed="8"/>
        <rFont val="Calibri"/>
        <family val="2"/>
        <scheme val="minor"/>
      </rPr>
      <t xml:space="preserve">Alternative Report Formats: </t>
    </r>
    <r>
      <rPr>
        <sz val="12"/>
        <color indexed="8"/>
        <rFont val="Calibri"/>
        <family val="2"/>
        <scheme val="minor"/>
      </rPr>
      <t xml:space="preserve">
You may submit computer-generated reports (such as a Balance Sheet and a Profit &amp; Loss or Income Statement; or an audit) as long as similar information is provided. A filing fee form must be included with your computer generated reports.
</t>
    </r>
  </si>
  <si>
    <t>ENTITY CONTACT INFORMATION-REQUIRED</t>
  </si>
  <si>
    <t>*  Filing fee form must be attached to all reports.</t>
  </si>
  <si>
    <t>*  Filing fee form must be included with payment.</t>
  </si>
  <si>
    <t>General formatting.</t>
  </si>
  <si>
    <t>Corrected link to date on AFR tab.</t>
  </si>
  <si>
    <t>March 2021</t>
  </si>
  <si>
    <t>Verified  links to website.</t>
  </si>
  <si>
    <t>Added instruction tab including steps for manual completion of the form.</t>
  </si>
  <si>
    <t>To determine whether your local government has to pay a filing fee, and if so, the amount of the fee, please complete the following steps:</t>
  </si>
  <si>
    <t>DEPARTMENT OF ADMINISTRATION - LOCAL GOVERNMENT SERVICES BUREAU</t>
  </si>
  <si>
    <t>Added "Bureau" to title rows.</t>
  </si>
  <si>
    <t>Choteau Area Port Authority</t>
  </si>
  <si>
    <t>149124</t>
  </si>
  <si>
    <t>2. If the amount on Line A  is $1,000,000 or less, no filing fee is required to be paid.  Complete Part II below to determine if there is an audit requirement.</t>
  </si>
  <si>
    <t>If the amount on Line A is greater than $1,000,000, a formula will determine your filing fee from the fee schedule below and place that amount on Line B.  If a filing fee is calculated on Line B, your local government entity will be required to have an audit.</t>
  </si>
  <si>
    <t>If the Total is greater than $1,000,000, you will need to have an audit, even though you will pay no filing fee.</t>
  </si>
  <si>
    <t>Plains-Paradise Rural Fire Dist</t>
  </si>
  <si>
    <t>Columbus Rural Fire Dist No. 3</t>
  </si>
  <si>
    <t>Carbon County Cemetery District No. 8</t>
  </si>
  <si>
    <t>Evergreen Rural Fire Dist No.1</t>
  </si>
  <si>
    <t>Gallatin Valley Tourism Business Improvement District</t>
  </si>
  <si>
    <t>Fort Peck Rural County Water Dist, Inc.</t>
  </si>
  <si>
    <t>Dawson County Rural Fire Dist</t>
  </si>
  <si>
    <t>Savage 2M Sewer District</t>
  </si>
  <si>
    <t>Troy/Lake Creek TV District</t>
  </si>
  <si>
    <t>Philipsburg Area Community Library</t>
  </si>
  <si>
    <t>Madison Dike &amp; Drain Dist</t>
  </si>
  <si>
    <t>Gallatin Canyon County Water and Sewer District</t>
  </si>
  <si>
    <t>Blaine County Conservation District</t>
  </si>
  <si>
    <t>Marias Medical Center</t>
  </si>
  <si>
    <t>Pondera Regional Port Authority</t>
  </si>
  <si>
    <t>Timbrshor/Lake County Water &amp; Sewer Dist</t>
  </si>
  <si>
    <t>Yellowstone Mountain Club Rural Fire District</t>
  </si>
  <si>
    <t>Northern Montana Joint Refuse Disposal</t>
  </si>
  <si>
    <t>Big Sky Passenger Rail Authority</t>
  </si>
  <si>
    <t>Hideaway Community Water &amp; Sewer Dist</t>
  </si>
  <si>
    <t>Shawmut-Deadman's Basin Water Dist</t>
  </si>
  <si>
    <t>Cooke Pass-Cooke City-Silver Gate County Water &amp; Sewer Dist</t>
  </si>
  <si>
    <t>West Valley Fire Rescue</t>
  </si>
  <si>
    <t>Kinsey Irrigation District</t>
  </si>
  <si>
    <t>City of Poplar Housing Authority</t>
  </si>
  <si>
    <t>Ranchview County Water District</t>
  </si>
  <si>
    <t>East Canyon Ferry County Water &amp; Sewer Dist</t>
  </si>
  <si>
    <t>079117</t>
  </si>
  <si>
    <t>051102</t>
  </si>
  <si>
    <t>059126</t>
  </si>
  <si>
    <t>059122</t>
  </si>
  <si>
    <t>069125</t>
  </si>
  <si>
    <t>County</t>
  </si>
  <si>
    <t>Entity Type</t>
  </si>
  <si>
    <t>Account Entity Number</t>
  </si>
  <si>
    <t>Gallatin County</t>
  </si>
  <si>
    <t>COUNTY WATER AND SEWER DISTRICTS</t>
  </si>
  <si>
    <t>101610</t>
  </si>
  <si>
    <t>Stillwater County</t>
  </si>
  <si>
    <t>RURAL FIRE DISTRICTS</t>
  </si>
  <si>
    <t>104802</t>
  </si>
  <si>
    <t>Madison County</t>
  </si>
  <si>
    <t>Blaine County</t>
  </si>
  <si>
    <t>IRRIGATION DISTRICTS</t>
  </si>
  <si>
    <t>101605</t>
  </si>
  <si>
    <t>Sheridan County</t>
  </si>
  <si>
    <t>104601</t>
  </si>
  <si>
    <t>Lake County</t>
  </si>
  <si>
    <t>102403</t>
  </si>
  <si>
    <t>Rosebud County</t>
  </si>
  <si>
    <t>104401</t>
  </si>
  <si>
    <t>Lewis &amp; Clark County</t>
  </si>
  <si>
    <t>CEMETERY DISTRICTS</t>
  </si>
  <si>
    <t>FIRE SERVICE AREAS</t>
  </si>
  <si>
    <t>282507</t>
  </si>
  <si>
    <t>102501</t>
  </si>
  <si>
    <t>Flathead County</t>
  </si>
  <si>
    <t>Roosevelt County</t>
  </si>
  <si>
    <t>Fallon County</t>
  </si>
  <si>
    <t>TELEVISION DISTRICTS</t>
  </si>
  <si>
    <t>171301</t>
  </si>
  <si>
    <t>Yellowstone County</t>
  </si>
  <si>
    <t>DRAINAGE DISTRICTS</t>
  </si>
  <si>
    <t>Jefferson County</t>
  </si>
  <si>
    <t>172201</t>
  </si>
  <si>
    <t>102201</t>
  </si>
  <si>
    <t>PARK AND RECREATION DISTRICTS</t>
  </si>
  <si>
    <t>274801</t>
  </si>
  <si>
    <t>Fergus County</t>
  </si>
  <si>
    <t>Beaverhead County</t>
  </si>
  <si>
    <t>CONSERVATION DISTRICTS</t>
  </si>
  <si>
    <t>160101</t>
  </si>
  <si>
    <t>HOSPITAL DISTRICTS</t>
  </si>
  <si>
    <t>110101</t>
  </si>
  <si>
    <t>100101</t>
  </si>
  <si>
    <t>Carbon County</t>
  </si>
  <si>
    <t>100502</t>
  </si>
  <si>
    <t>Powder River County</t>
  </si>
  <si>
    <t>Cascade County</t>
  </si>
  <si>
    <t>Silver Bow County</t>
  </si>
  <si>
    <t>AIRPORT AUTHORITIES</t>
  </si>
  <si>
    <t>124701</t>
  </si>
  <si>
    <t>102405</t>
  </si>
  <si>
    <t>Missoula County</t>
  </si>
  <si>
    <t>Big Horn County</t>
  </si>
  <si>
    <t>160201</t>
  </si>
  <si>
    <t>101512</t>
  </si>
  <si>
    <t>Chouteau County</t>
  </si>
  <si>
    <t>160801</t>
  </si>
  <si>
    <t>110801</t>
  </si>
  <si>
    <t>101604</t>
  </si>
  <si>
    <t>PORT AUTHORITIES</t>
  </si>
  <si>
    <t>145601</t>
  </si>
  <si>
    <t>MULTIJURISDICTIONAL &amp; OTHER DISTRICTS</t>
  </si>
  <si>
    <t>309127</t>
  </si>
  <si>
    <t>RESORT DISTRICTS</t>
  </si>
  <si>
    <t>311601</t>
  </si>
  <si>
    <t>URBAN TRANSPORTATION DISTRICTS</t>
  </si>
  <si>
    <t>181601</t>
  </si>
  <si>
    <t>101501</t>
  </si>
  <si>
    <t>BUSINESS IMPROVEMENT DISTRICTS</t>
  </si>
  <si>
    <t>355693</t>
  </si>
  <si>
    <t>355692</t>
  </si>
  <si>
    <t>235604</t>
  </si>
  <si>
    <t>Ravalli County</t>
  </si>
  <si>
    <t>164101</t>
  </si>
  <si>
    <t>304101</t>
  </si>
  <si>
    <t>280701</t>
  </si>
  <si>
    <t>100709</t>
  </si>
  <si>
    <t>172401</t>
  </si>
  <si>
    <t>120301</t>
  </si>
  <si>
    <t>ENTITIES INCLUDED IN COUNTY/CITY AUDIT</t>
  </si>
  <si>
    <t>550301</t>
  </si>
  <si>
    <t>100301</t>
  </si>
  <si>
    <t>Richland County</t>
  </si>
  <si>
    <t>172202</t>
  </si>
  <si>
    <t>Hill County</t>
  </si>
  <si>
    <t>102103</t>
  </si>
  <si>
    <t>Pondera County</t>
  </si>
  <si>
    <t>103702</t>
  </si>
  <si>
    <t>101612</t>
  </si>
  <si>
    <t>Broadwater County</t>
  </si>
  <si>
    <t>160401</t>
  </si>
  <si>
    <t>110401</t>
  </si>
  <si>
    <t>Dawson County</t>
  </si>
  <si>
    <t>Prairie County</t>
  </si>
  <si>
    <t>Lincoln County</t>
  </si>
  <si>
    <t>Teton County</t>
  </si>
  <si>
    <t>105002</t>
  </si>
  <si>
    <t>160501</t>
  </si>
  <si>
    <t>235606</t>
  </si>
  <si>
    <t>100801</t>
  </si>
  <si>
    <t>Carter County</t>
  </si>
  <si>
    <t>160601</t>
  </si>
  <si>
    <t>160701</t>
  </si>
  <si>
    <t>280709</t>
  </si>
  <si>
    <t>Meagher County</t>
  </si>
  <si>
    <t>Judith Basin County</t>
  </si>
  <si>
    <t>REGIONAL WATER &amp; WASTEWATER AUTHORITIES</t>
  </si>
  <si>
    <t>322301</t>
  </si>
  <si>
    <t>102413</t>
  </si>
  <si>
    <t>173001</t>
  </si>
  <si>
    <t>282401</t>
  </si>
  <si>
    <t>170302</t>
  </si>
  <si>
    <t>355001</t>
  </si>
  <si>
    <t>160802</t>
  </si>
  <si>
    <t>110802</t>
  </si>
  <si>
    <t>McCone County</t>
  </si>
  <si>
    <t>172901</t>
  </si>
  <si>
    <t>MUNICIPAL HOUSING AUTHORITIES</t>
  </si>
  <si>
    <t>134301</t>
  </si>
  <si>
    <t>282201</t>
  </si>
  <si>
    <t>170501</t>
  </si>
  <si>
    <t>281601</t>
  </si>
  <si>
    <t>Park County</t>
  </si>
  <si>
    <t>114401</t>
  </si>
  <si>
    <t>274401</t>
  </si>
  <si>
    <t>174402</t>
  </si>
  <si>
    <t>173701</t>
  </si>
  <si>
    <t>103401</t>
  </si>
  <si>
    <t>103406</t>
  </si>
  <si>
    <t>101510</t>
  </si>
  <si>
    <t>104104</t>
  </si>
  <si>
    <t>104703</t>
  </si>
  <si>
    <t>105605</t>
  </si>
  <si>
    <t>102509</t>
  </si>
  <si>
    <t>Glacier County</t>
  </si>
  <si>
    <t>114301</t>
  </si>
  <si>
    <t>105606</t>
  </si>
  <si>
    <t>Custer County</t>
  </si>
  <si>
    <t>160901</t>
  </si>
  <si>
    <t>100901</t>
  </si>
  <si>
    <t>235607</t>
  </si>
  <si>
    <t>121801</t>
  </si>
  <si>
    <t>101801</t>
  </si>
  <si>
    <t>235608</t>
  </si>
  <si>
    <t>Daniels County</t>
  </si>
  <si>
    <t>161001</t>
  </si>
  <si>
    <t>111001</t>
  </si>
  <si>
    <t>304102</t>
  </si>
  <si>
    <t>161101</t>
  </si>
  <si>
    <t>102409</t>
  </si>
  <si>
    <t>Mineral County</t>
  </si>
  <si>
    <t>103102</t>
  </si>
  <si>
    <t>Powell County</t>
  </si>
  <si>
    <t>163901</t>
  </si>
  <si>
    <t>171401</t>
  </si>
  <si>
    <t>Sanders County</t>
  </si>
  <si>
    <t>REFUSE DISPOSAL DISTRICTS</t>
  </si>
  <si>
    <t>154501</t>
  </si>
  <si>
    <t>Phillips County</t>
  </si>
  <si>
    <t>Granite County</t>
  </si>
  <si>
    <t>302001</t>
  </si>
  <si>
    <t>172001</t>
  </si>
  <si>
    <t>324301</t>
  </si>
  <si>
    <t>322901</t>
  </si>
  <si>
    <t>102508</t>
  </si>
  <si>
    <t>103211</t>
  </si>
  <si>
    <t>103206</t>
  </si>
  <si>
    <t>141301</t>
  </si>
  <si>
    <t>164501</t>
  </si>
  <si>
    <t>114501</t>
  </si>
  <si>
    <t>170601</t>
  </si>
  <si>
    <t>103202</t>
  </si>
  <si>
    <t>102701</t>
  </si>
  <si>
    <t>101524</t>
  </si>
  <si>
    <t>101517</t>
  </si>
  <si>
    <t>Toole County</t>
  </si>
  <si>
    <t>105102</t>
  </si>
  <si>
    <t>302702</t>
  </si>
  <si>
    <t>282701</t>
  </si>
  <si>
    <t>101302</t>
  </si>
  <si>
    <t>101301</t>
  </si>
  <si>
    <t>104001</t>
  </si>
  <si>
    <t>161401</t>
  </si>
  <si>
    <t>271401</t>
  </si>
  <si>
    <t>282702</t>
  </si>
  <si>
    <t>161501</t>
  </si>
  <si>
    <t>141501</t>
  </si>
  <si>
    <t>101514</t>
  </si>
  <si>
    <t>101507</t>
  </si>
  <si>
    <t>121501</t>
  </si>
  <si>
    <t>174403</t>
  </si>
  <si>
    <t>281602</t>
  </si>
  <si>
    <t>Valley County</t>
  </si>
  <si>
    <t>105304</t>
  </si>
  <si>
    <t>280703</t>
  </si>
  <si>
    <t>100201</t>
  </si>
  <si>
    <t>101608</t>
  </si>
  <si>
    <t>105103</t>
  </si>
  <si>
    <t>121601</t>
  </si>
  <si>
    <t>109123</t>
  </si>
  <si>
    <t>161601</t>
  </si>
  <si>
    <t>101613</t>
  </si>
  <si>
    <t>359119</t>
  </si>
  <si>
    <t>313401</t>
  </si>
  <si>
    <t>103403</t>
  </si>
  <si>
    <t>Garfield County</t>
  </si>
  <si>
    <t>161701</t>
  </si>
  <si>
    <t>171701</t>
  </si>
  <si>
    <t>Deer Lodge County</t>
  </si>
  <si>
    <t>281201</t>
  </si>
  <si>
    <t>102301</t>
  </si>
  <si>
    <t>102101</t>
  </si>
  <si>
    <t>161801</t>
  </si>
  <si>
    <t>305301</t>
  </si>
  <si>
    <t>135301</t>
  </si>
  <si>
    <t>Golden Valley County</t>
  </si>
  <si>
    <t>103210</t>
  </si>
  <si>
    <t>100710</t>
  </si>
  <si>
    <t>280702</t>
  </si>
  <si>
    <t>162001</t>
  </si>
  <si>
    <t>112001</t>
  </si>
  <si>
    <t>350701</t>
  </si>
  <si>
    <t>130701</t>
  </si>
  <si>
    <t>120701</t>
  </si>
  <si>
    <t>350702</t>
  </si>
  <si>
    <t>180701</t>
  </si>
  <si>
    <t>102412</t>
  </si>
  <si>
    <t>164502</t>
  </si>
  <si>
    <t>101518</t>
  </si>
  <si>
    <t>283202</t>
  </si>
  <si>
    <t>101522</t>
  </si>
  <si>
    <t>235609</t>
  </si>
  <si>
    <t>102801</t>
  </si>
  <si>
    <t>122101</t>
  </si>
  <si>
    <t>101611</t>
  </si>
  <si>
    <t>352501</t>
  </si>
  <si>
    <t>132501</t>
  </si>
  <si>
    <t>122501</t>
  </si>
  <si>
    <t>352502</t>
  </si>
  <si>
    <t>274502</t>
  </si>
  <si>
    <t>101525</t>
  </si>
  <si>
    <t>100802</t>
  </si>
  <si>
    <t>162101</t>
  </si>
  <si>
    <t>102104</t>
  </si>
  <si>
    <t>175301</t>
  </si>
  <si>
    <t>105302</t>
  </si>
  <si>
    <t>100701</t>
  </si>
  <si>
    <t>154502</t>
  </si>
  <si>
    <t>174501</t>
  </si>
  <si>
    <t>131201</t>
  </si>
  <si>
    <t>135601</t>
  </si>
  <si>
    <t>234101</t>
  </si>
  <si>
    <t>101502</t>
  </si>
  <si>
    <t>285604</t>
  </si>
  <si>
    <t>105603</t>
  </si>
  <si>
    <t>Treasure County</t>
  </si>
  <si>
    <t>104403</t>
  </si>
  <si>
    <t>162201</t>
  </si>
  <si>
    <t>102411</t>
  </si>
  <si>
    <t>Liberty County</t>
  </si>
  <si>
    <t>162301</t>
  </si>
  <si>
    <t>351501</t>
  </si>
  <si>
    <t>351502</t>
  </si>
  <si>
    <t>171001</t>
  </si>
  <si>
    <t>102504</t>
  </si>
  <si>
    <t>162401</t>
  </si>
  <si>
    <t>101515</t>
  </si>
  <si>
    <t>101508</t>
  </si>
  <si>
    <t>104201</t>
  </si>
  <si>
    <t>125601</t>
  </si>
  <si>
    <t>285603</t>
  </si>
  <si>
    <t>162501</t>
  </si>
  <si>
    <t>302501</t>
  </si>
  <si>
    <t>122601</t>
  </si>
  <si>
    <t>162601</t>
  </si>
  <si>
    <t>162701</t>
  </si>
  <si>
    <t>142701</t>
  </si>
  <si>
    <t>112501</t>
  </si>
  <si>
    <t>102503</t>
  </si>
  <si>
    <t>161301</t>
  </si>
  <si>
    <t>105604</t>
  </si>
  <si>
    <t>185601</t>
  </si>
  <si>
    <t>MOSQUITO DISTRICTS</t>
  </si>
  <si>
    <t>243201</t>
  </si>
  <si>
    <t>100804</t>
  </si>
  <si>
    <t>Musselshell County</t>
  </si>
  <si>
    <t>163301</t>
  </si>
  <si>
    <t>232001</t>
  </si>
  <si>
    <t>162801</t>
  </si>
  <si>
    <t>102802</t>
  </si>
  <si>
    <t>231601</t>
  </si>
  <si>
    <t>112801</t>
  </si>
  <si>
    <t>555102</t>
  </si>
  <si>
    <t>Wheatland County</t>
  </si>
  <si>
    <t>175401</t>
  </si>
  <si>
    <t>101503</t>
  </si>
  <si>
    <t>283001</t>
  </si>
  <si>
    <t>173004</t>
  </si>
  <si>
    <t>103001</t>
  </si>
  <si>
    <t>162901</t>
  </si>
  <si>
    <t>101509</t>
  </si>
  <si>
    <t>163001</t>
  </si>
  <si>
    <t>173003</t>
  </si>
  <si>
    <t>162202</t>
  </si>
  <si>
    <t>130901</t>
  </si>
  <si>
    <t>103404</t>
  </si>
  <si>
    <t>163101</t>
  </si>
  <si>
    <t>113101</t>
  </si>
  <si>
    <t>103101</t>
  </si>
  <si>
    <t>102402</t>
  </si>
  <si>
    <t>272401</t>
  </si>
  <si>
    <t>353201</t>
  </si>
  <si>
    <t>163201</t>
  </si>
  <si>
    <t>123201</t>
  </si>
  <si>
    <t>133201</t>
  </si>
  <si>
    <t>PARKING COMMISSIONS</t>
  </si>
  <si>
    <t>363201</t>
  </si>
  <si>
    <t>URBAN RENEWAL AGENCIES &amp; RELATED DIST</t>
  </si>
  <si>
    <t>333201</t>
  </si>
  <si>
    <t>353291</t>
  </si>
  <si>
    <t>183201</t>
  </si>
  <si>
    <t>172101</t>
  </si>
  <si>
    <t>172601</t>
  </si>
  <si>
    <t>103301</t>
  </si>
  <si>
    <t>113301</t>
  </si>
  <si>
    <t>322101</t>
  </si>
  <si>
    <t>102105</t>
  </si>
  <si>
    <t>302402</t>
  </si>
  <si>
    <t>105301</t>
  </si>
  <si>
    <t>304103</t>
  </si>
  <si>
    <t>145101</t>
  </si>
  <si>
    <t>153701</t>
  </si>
  <si>
    <t>104501</t>
  </si>
  <si>
    <t>114502</t>
  </si>
  <si>
    <t>105104</t>
  </si>
  <si>
    <t>104602</t>
  </si>
  <si>
    <t>102401</t>
  </si>
  <si>
    <t>101516</t>
  </si>
  <si>
    <t>173401</t>
  </si>
  <si>
    <t>283401</t>
  </si>
  <si>
    <t>104803</t>
  </si>
  <si>
    <t>163401</t>
  </si>
  <si>
    <t>Petroleum County</t>
  </si>
  <si>
    <t>163501</t>
  </si>
  <si>
    <t>309118</t>
  </si>
  <si>
    <t>172002</t>
  </si>
  <si>
    <t>163601</t>
  </si>
  <si>
    <t>103602</t>
  </si>
  <si>
    <t>123601</t>
  </si>
  <si>
    <t>173601</t>
  </si>
  <si>
    <t>103603</t>
  </si>
  <si>
    <t>103601</t>
  </si>
  <si>
    <t>105303</t>
  </si>
  <si>
    <t>174502</t>
  </si>
  <si>
    <t>101520</t>
  </si>
  <si>
    <t>171302</t>
  </si>
  <si>
    <t>163701</t>
  </si>
  <si>
    <t>143701</t>
  </si>
  <si>
    <t>102408</t>
  </si>
  <si>
    <t>114302</t>
  </si>
  <si>
    <t>174301</t>
  </si>
  <si>
    <t>144701</t>
  </si>
  <si>
    <t>163801</t>
  </si>
  <si>
    <t>173801</t>
  </si>
  <si>
    <t>105001</t>
  </si>
  <si>
    <t>124001</t>
  </si>
  <si>
    <t>164001</t>
  </si>
  <si>
    <t>114001</t>
  </si>
  <si>
    <t>134701</t>
  </si>
  <si>
    <t>101601</t>
  </si>
  <si>
    <t>101523</t>
  </si>
  <si>
    <t>109121</t>
  </si>
  <si>
    <t>144101</t>
  </si>
  <si>
    <t>274101</t>
  </si>
  <si>
    <t>274102</t>
  </si>
  <si>
    <t>100102</t>
  </si>
  <si>
    <t>104801</t>
  </si>
  <si>
    <t>104603</t>
  </si>
  <si>
    <t>164201</t>
  </si>
  <si>
    <t>114201</t>
  </si>
  <si>
    <t>COUNTY HOUSING AUTHORITIES</t>
  </si>
  <si>
    <t>264201</t>
  </si>
  <si>
    <t>104202</t>
  </si>
  <si>
    <t>102505</t>
  </si>
  <si>
    <t>101607</t>
  </si>
  <si>
    <t>101602</t>
  </si>
  <si>
    <t>100501</t>
  </si>
  <si>
    <t>132401</t>
  </si>
  <si>
    <t>302403</t>
  </si>
  <si>
    <t>164301</t>
  </si>
  <si>
    <t>114303</t>
  </si>
  <si>
    <t>164401</t>
  </si>
  <si>
    <t>104402</t>
  </si>
  <si>
    <t>173301</t>
  </si>
  <si>
    <t>101402</t>
  </si>
  <si>
    <t>162802</t>
  </si>
  <si>
    <t>112802</t>
  </si>
  <si>
    <t>102107</t>
  </si>
  <si>
    <t>102106</t>
  </si>
  <si>
    <t>280704</t>
  </si>
  <si>
    <t>104502</t>
  </si>
  <si>
    <t>104203</t>
  </si>
  <si>
    <t>103207</t>
  </si>
  <si>
    <t>103204</t>
  </si>
  <si>
    <t>113201</t>
  </si>
  <si>
    <t>105401</t>
  </si>
  <si>
    <t>103205</t>
  </si>
  <si>
    <t>285602</t>
  </si>
  <si>
    <t>272802</t>
  </si>
  <si>
    <t>164601</t>
  </si>
  <si>
    <t>114601</t>
  </si>
  <si>
    <t>173402</t>
  </si>
  <si>
    <t>124201</t>
  </si>
  <si>
    <t>104702</t>
  </si>
  <si>
    <t>100708</t>
  </si>
  <si>
    <t>280705</t>
  </si>
  <si>
    <t>101519</t>
  </si>
  <si>
    <t>101504</t>
  </si>
  <si>
    <t>102601</t>
  </si>
  <si>
    <t>100803</t>
  </si>
  <si>
    <t>100702</t>
  </si>
  <si>
    <t>103208</t>
  </si>
  <si>
    <t>302401</t>
  </si>
  <si>
    <t>313101</t>
  </si>
  <si>
    <t>164801</t>
  </si>
  <si>
    <t>101511</t>
  </si>
  <si>
    <t>100705</t>
  </si>
  <si>
    <t>100711</t>
  </si>
  <si>
    <t>100703</t>
  </si>
  <si>
    <t>103209</t>
  </si>
  <si>
    <t>173102</t>
  </si>
  <si>
    <t>171503</t>
  </si>
  <si>
    <t>283201</t>
  </si>
  <si>
    <t>105101</t>
  </si>
  <si>
    <t>Sweet Grass County</t>
  </si>
  <si>
    <t>164901</t>
  </si>
  <si>
    <t>103201</t>
  </si>
  <si>
    <t>102507</t>
  </si>
  <si>
    <t>174002</t>
  </si>
  <si>
    <t>165001</t>
  </si>
  <si>
    <t>285001</t>
  </si>
  <si>
    <t>155002</t>
  </si>
  <si>
    <t>231602</t>
  </si>
  <si>
    <t>103703</t>
  </si>
  <si>
    <t>104105</t>
  </si>
  <si>
    <t>102414</t>
  </si>
  <si>
    <t>104103</t>
  </si>
  <si>
    <t>332702</t>
  </si>
  <si>
    <t>165101</t>
  </si>
  <si>
    <t>175101</t>
  </si>
  <si>
    <t>170401</t>
  </si>
  <si>
    <t>165201</t>
  </si>
  <si>
    <t>282703</t>
  </si>
  <si>
    <t>OTHER COOPERATIVES</t>
  </si>
  <si>
    <t>205101</t>
  </si>
  <si>
    <t>100712</t>
  </si>
  <si>
    <t>282502</t>
  </si>
  <si>
    <t>274501</t>
  </si>
  <si>
    <t>272701</t>
  </si>
  <si>
    <t>172701</t>
  </si>
  <si>
    <t>272801</t>
  </si>
  <si>
    <t>230201</t>
  </si>
  <si>
    <t>140201</t>
  </si>
  <si>
    <t>280707</t>
  </si>
  <si>
    <t>152101</t>
  </si>
  <si>
    <t>100706</t>
  </si>
  <si>
    <t>165401</t>
  </si>
  <si>
    <t>282705</t>
  </si>
  <si>
    <t>181101</t>
  </si>
  <si>
    <t>230202</t>
  </si>
  <si>
    <t>165301</t>
  </si>
  <si>
    <t>101609</t>
  </si>
  <si>
    <t>175303</t>
  </si>
  <si>
    <t>280708</t>
  </si>
  <si>
    <t>230701</t>
  </si>
  <si>
    <t>100704</t>
  </si>
  <si>
    <t>104102</t>
  </si>
  <si>
    <t>230702</t>
  </si>
  <si>
    <t>171601</t>
  </si>
  <si>
    <t>174505</t>
  </si>
  <si>
    <t>101506</t>
  </si>
  <si>
    <t>281501</t>
  </si>
  <si>
    <t>131501</t>
  </si>
  <si>
    <t>172203</t>
  </si>
  <si>
    <t>Wibaux County</t>
  </si>
  <si>
    <t>165501</t>
  </si>
  <si>
    <t>234102</t>
  </si>
  <si>
    <t>101606</t>
  </si>
  <si>
    <t>103405</t>
  </si>
  <si>
    <t>100103</t>
  </si>
  <si>
    <t>102506</t>
  </si>
  <si>
    <t>282504</t>
  </si>
  <si>
    <t>174302</t>
  </si>
  <si>
    <t>102415</t>
  </si>
  <si>
    <t>104503</t>
  </si>
  <si>
    <t>105602</t>
  </si>
  <si>
    <t>105601</t>
  </si>
  <si>
    <t>305601</t>
  </si>
  <si>
    <t>165601</t>
  </si>
  <si>
    <t>101603</t>
  </si>
  <si>
    <t>282505</t>
  </si>
  <si>
    <t>Entity Type:</t>
  </si>
  <si>
    <t>Entity County:</t>
  </si>
  <si>
    <t>August 2025</t>
  </si>
  <si>
    <t>Add Entity County, Entity Type, Purpose, Formation, &amp; Governing body to Filing Fee Form Tab</t>
  </si>
  <si>
    <t>J.Plaggemeyer</t>
  </si>
  <si>
    <t>Added Accounting Method to Annual Financial Report Tab</t>
  </si>
  <si>
    <t>Updated instructions</t>
  </si>
  <si>
    <t>Referendum triggered by Petition - County</t>
  </si>
  <si>
    <t>Referendum triggered by Petition - City/Town</t>
  </si>
  <si>
    <t>Petition - Taxpayer</t>
  </si>
  <si>
    <t>Petition - Property Owner</t>
  </si>
  <si>
    <t>Petition - Other</t>
  </si>
  <si>
    <t>Resolution - City/Town</t>
  </si>
  <si>
    <t>Resolution - County</t>
  </si>
  <si>
    <t>Formation Methods</t>
  </si>
  <si>
    <t>Purpose of SPD</t>
  </si>
  <si>
    <t>Referendum triggered by Resolution - County</t>
  </si>
  <si>
    <t>Referendum triggered by Resolution - City/Town</t>
  </si>
  <si>
    <t>Authorized Local Government Representative:</t>
  </si>
  <si>
    <t>Position or Title:</t>
  </si>
  <si>
    <t>Special Purpose Formation:</t>
  </si>
  <si>
    <t>Entity Type Governing Body:</t>
  </si>
  <si>
    <t>* If any of the information to the left is incorrect or missing, please make corrections or identify answers on the right.</t>
  </si>
  <si>
    <t>Purpose of Special Purpose District:</t>
  </si>
  <si>
    <t>SPECIAL PURPOSE DISTRICT INFORMATION</t>
  </si>
  <si>
    <t>Board</t>
  </si>
  <si>
    <t>Commission</t>
  </si>
  <si>
    <t>Elected Official</t>
  </si>
  <si>
    <t>Appointed Official</t>
  </si>
  <si>
    <t>Governing Entities</t>
  </si>
  <si>
    <t>(Select From Dropbox)</t>
  </si>
  <si>
    <t>Corrected Entity Formation:</t>
  </si>
  <si>
    <t>Entity Fiscal Year End Date</t>
  </si>
  <si>
    <t>Establishing MCA Code</t>
  </si>
  <si>
    <t>Formation Year</t>
  </si>
  <si>
    <t>SPD Formation</t>
  </si>
  <si>
    <t>SPD Governing Body</t>
  </si>
  <si>
    <t>Please Provide</t>
  </si>
  <si>
    <t>Maintain the Operations of the sewer system located within the subdivision per MTDEQ</t>
  </si>
  <si>
    <t>Ambulance Service for Stillwater County</t>
  </si>
  <si>
    <t>Funding for Rural Fire District</t>
  </si>
  <si>
    <t>Emergency Services in Amsterdam Fire District</t>
  </si>
  <si>
    <t>Sewer District</t>
  </si>
  <si>
    <t>Cemetery District</t>
  </si>
  <si>
    <t>Fire District</t>
  </si>
  <si>
    <t>WATER AND SEWER DISTRICT</t>
  </si>
  <si>
    <t>Provide volunteer fire protection services to Badrock Fire District</t>
  </si>
  <si>
    <t>To a establish a Rural Fire District described as School Dist 64 excepting the Town of Bainville</t>
  </si>
  <si>
    <t xml:space="preserve">Rural fire dept </t>
  </si>
  <si>
    <t>Provide TV services to serve public interest, with the construction, maintenance and operation of translator stations at an equitable financing for TV owners within said District</t>
  </si>
  <si>
    <t>Fire Protection</t>
  </si>
  <si>
    <t>Volunteer fire fighting</t>
  </si>
  <si>
    <t>District Vote</t>
  </si>
  <si>
    <t>Ambulance service in Stillwater County</t>
  </si>
  <si>
    <t>Provide Water and Sewer to the town</t>
  </si>
  <si>
    <t>Public Hospital District</t>
  </si>
  <si>
    <t>Rural Fire Protection. To provide fire protection to the outlying areas not protected by the City of Dillon Volunteer Fire Department</t>
  </si>
  <si>
    <t>Cemetery. We sell grave sites</t>
  </si>
  <si>
    <t>Fire safety and management</t>
  </si>
  <si>
    <t>Aid in the prevention and suppresion of fires, to aid in protecting life and property, to aid in the promotion of public welfare, to provide supportive EMS response and to cooperate with other organizations and agencies to accomplish these goals</t>
  </si>
  <si>
    <t>Airport Authority</t>
  </si>
  <si>
    <t>To provide sewer services to residents of Big Arm. Currently Inactive</t>
  </si>
  <si>
    <t>IRRIGATION DISTRICT</t>
  </si>
  <si>
    <t xml:space="preserve">To Provide drinking water and sewer collection/treatment to Bigfork, Mt </t>
  </si>
  <si>
    <t>Fire and EMS Services</t>
  </si>
  <si>
    <t>Provide conservation needs for our county</t>
  </si>
  <si>
    <t>Irrigation District</t>
  </si>
  <si>
    <t>Big Mountain Resort Area Dist</t>
  </si>
  <si>
    <t>311501</t>
  </si>
  <si>
    <t>Resort Area District</t>
  </si>
  <si>
    <t>Provice fire portection and EMS for Big Mountain/Whitefish Mountain Resort area</t>
  </si>
  <si>
    <t>Manage the sewer district for the homeowners in the Big Mountain Sewer District</t>
  </si>
  <si>
    <t>Internment, Cemetery</t>
  </si>
  <si>
    <t>Support for Big Sandy Medical Center</t>
  </si>
  <si>
    <t>Public water and sewer service</t>
  </si>
  <si>
    <t>Big Sky Economic Development Authoritys mission is to sustain and grow Yellowstone Countys economy and quality of life</t>
  </si>
  <si>
    <t>The Department was formed with the following objectives the extinguishing of fires, the prevention of fires and to aid in the saving of life property</t>
  </si>
  <si>
    <t>Big Sky Meadow Trails Recreation and Parks Dist</t>
  </si>
  <si>
    <t>271601</t>
  </si>
  <si>
    <t>Create and implement recreation programs and create, acquire, establish, operate, improve and maintain parks, trails, and recreation in the greater Big Sky area.</t>
  </si>
  <si>
    <t>Big Sky Mountain Trails Recreation and Parks Dist</t>
  </si>
  <si>
    <t>272803</t>
  </si>
  <si>
    <t>To provide for the reestablishment of safe, reliable, and sustainable passenger rail service across southern Montana that increases opportunity and contributes to the health and well-being of people across the state and beyond.</t>
  </si>
  <si>
    <t>Resort Tax collection and administration</t>
  </si>
  <si>
    <t>MCA 7-14-201</t>
  </si>
  <si>
    <t>To supply transportation services and facilities (MCA 7-14-201)</t>
  </si>
  <si>
    <t>Improve Downtown Billings through clean and safe initiatives - funded by the downtown Billings Business Improvement District and downtown events</t>
  </si>
  <si>
    <t>To generate more nights for lodging facilities in the City of Billings by effectively marketing the region as a preferred travel destination.</t>
  </si>
  <si>
    <t>Rural Firefighting and EMS</t>
  </si>
  <si>
    <t>Provide water drainage to the landowners in the district.</t>
  </si>
  <si>
    <t>Soil and Water Conservation</t>
  </si>
  <si>
    <t>Public Library</t>
  </si>
  <si>
    <t>To Provide Fire Protection of Life and Property in Black Eagle</t>
  </si>
  <si>
    <t>Adopted by Membership of Dept in 1972</t>
  </si>
  <si>
    <t>To provide over the air TV services to the residents within the district</t>
  </si>
  <si>
    <t>Operation of the Airports Located in Blaine Count - Chinook, Harlem, Turner &amp; Hogeland</t>
  </si>
  <si>
    <t>The purpose of a cemetery special-purpose district is to provide a dedicated and efficient service for the management and maintenance of cemeteries.</t>
  </si>
  <si>
    <t>Soil Conservation</t>
  </si>
  <si>
    <t>Provide over air channels to the public</t>
  </si>
  <si>
    <t>Volunteer Fire Department</t>
  </si>
  <si>
    <t>Collect sewer user fees to operate the facility</t>
  </si>
  <si>
    <t>Provide fire protection, emergency response, and related public safety services within the Bridger Canyon Rural Fire District.</t>
  </si>
  <si>
    <t>Cemetery</t>
  </si>
  <si>
    <t>Sewer Services</t>
  </si>
  <si>
    <t>Emergency Services in Broadview Rural Fire District</t>
  </si>
  <si>
    <t>MCA 76-15-102</t>
  </si>
  <si>
    <t>To Build and Maintain the Broadwater County Hospital</t>
  </si>
  <si>
    <t>Fire protection for Broadwater County</t>
  </si>
  <si>
    <t>To provide organized, funded fire protection and emergency services to people located in the rural fire district</t>
  </si>
  <si>
    <t>Public safety and fire protection</t>
  </si>
  <si>
    <t>To maintain Canyon Lake dam</t>
  </si>
  <si>
    <t>EMERGENCY RESPONSE</t>
  </si>
  <si>
    <t>CARE FOR RED LODGE CEMETERY</t>
  </si>
  <si>
    <t>Operation of cemetery, maintenence of Grounds</t>
  </si>
  <si>
    <t>Maintanence of drainage ditch</t>
  </si>
  <si>
    <t>To supply water and sewer services to customers within our district</t>
  </si>
  <si>
    <t>Provide conservation of soil and soil resource MCA 76-15-102</t>
  </si>
  <si>
    <t>To provide irrigation water to 10,000 acres north of the Yellowstone River in Rosebud County through a diversion dam at Forsyth.</t>
  </si>
  <si>
    <t>To plan, coordinate, govern, management for the Cascade Fire Depts, for the purpose of dispersing fee service funds to the department</t>
  </si>
  <si>
    <t>To provide a water supply, transmission system and treatment system to participating systems</t>
  </si>
  <si>
    <t>To provide fire suppression, rescue and emergency services in a 200 square mile service area in Gallatin County.</t>
  </si>
  <si>
    <t>To provide fire protection for the community</t>
  </si>
  <si>
    <t>volunteer fire department</t>
  </si>
  <si>
    <t>To Provide TV Services</t>
  </si>
  <si>
    <t>independent economic development agency created to boost Choteau, Montana's business growth, retain existing businesses, attract new ones, and generally improve the region's economic vitality, focusing on commerce, jobs, and opportunities for residents, u</t>
  </si>
  <si>
    <t>To collect assessments from local lodging businesses to reinvest directly into tourism-related projects, enhancing visitor experiences, supporting local businesses, and boosting Choteau's economic vitality.</t>
  </si>
  <si>
    <t>Policy of the Legislature to provide for conservation of soil and soil resources. MCA-76-15-102</t>
  </si>
  <si>
    <t>FIRE PROTECTION/EMERGENCY SERVICES</t>
  </si>
  <si>
    <t>BOARD</t>
  </si>
  <si>
    <t>We provide local airwave channels to surrounding areas.</t>
  </si>
  <si>
    <t>Fire &amp; EMS Service</t>
  </si>
  <si>
    <t>Conveyance of water for irrigation</t>
  </si>
  <si>
    <t>Volunteer Fire Deparment for Clinton area</t>
  </si>
  <si>
    <t>Fire Department</t>
  </si>
  <si>
    <t>fire protection</t>
  </si>
  <si>
    <t>Providing healthcare to our community</t>
  </si>
  <si>
    <t>Provide Local TV Service to our Community</t>
  </si>
  <si>
    <t>Rural Fire District</t>
  </si>
  <si>
    <t>To provide television signal to City of Conrad</t>
  </si>
  <si>
    <t>To provide Fire and EMS services to the Cooke City and Silver Gate communities.</t>
  </si>
  <si>
    <t>Rural Water District</t>
  </si>
  <si>
    <t>Fund Volunteer Fire District</t>
  </si>
  <si>
    <t>Waste Water Site</t>
  </si>
  <si>
    <t>Emergency Response</t>
  </si>
  <si>
    <t>formed because there was no association prior to formation to collect fees to repair and upkeep the water and sewer infrastructure</t>
  </si>
  <si>
    <t>Provide potable water to District customers</t>
  </si>
  <si>
    <t>Filing fee determination</t>
  </si>
  <si>
    <t>Fire and EMS Protection</t>
  </si>
  <si>
    <t>To support Roosevelt Medical Center</t>
  </si>
  <si>
    <t>cemetery maintenance and care</t>
  </si>
  <si>
    <t>MCA-76-15-102</t>
  </si>
  <si>
    <t>Water and Sewer Services to Areas Outside of Miles City</t>
  </si>
  <si>
    <t>To maintain Drain Ditch and Report to county</t>
  </si>
  <si>
    <t>Airport</t>
  </si>
  <si>
    <t>Maintaining drainage ditch</t>
  </si>
  <si>
    <t>Own/manage property leased to Hospital</t>
  </si>
  <si>
    <t>To provide library services to the South Valley</t>
  </si>
  <si>
    <t>Annual report</t>
  </si>
  <si>
    <t>Volunteers</t>
  </si>
  <si>
    <t>Utilize taxpayer dollars to provide fire protection services in Dawson County</t>
  </si>
  <si>
    <t>To provide water and sewer services to the residents within the district. Currently inactive</t>
  </si>
  <si>
    <t>For Community Well supporting Deer Lick Subdivision, Mineral County, MT</t>
  </si>
  <si>
    <t>Rural fire department</t>
  </si>
  <si>
    <t>Conservation District</t>
  </si>
  <si>
    <t>TV access for surrounding area</t>
  </si>
  <si>
    <t>Place for people to be buried</t>
  </si>
  <si>
    <t>Collection and disposal of refuse in the vicinity of the Town of Dixon.</t>
  </si>
  <si>
    <t>Fire Rescue Service</t>
  </si>
  <si>
    <t>Maintenance &amp; Upkeep of cemetery grounds</t>
  </si>
  <si>
    <t>Burial grounds</t>
  </si>
  <si>
    <t>Our purpose is to provide essential resources, digital access, workforce training, community spaces, and crisis support, going beyond just books to serve as crucial hubs for civic engagement and social well-</t>
  </si>
  <si>
    <t>Free Over-the-Air Television</t>
  </si>
  <si>
    <t>Sewer and water administration</t>
  </si>
  <si>
    <t>TO GET THE GRANTS AND HELP THE COMMUNITY</t>
  </si>
  <si>
    <t>Provide and maintain a medical clinic building in the community of Hot Springs</t>
  </si>
  <si>
    <t>To provide a safe, reliable, and continuous supply of potable water to the community for domestic use, sanitation, and fire protection, in full compliance with all applicable state and federal health regulations</t>
  </si>
  <si>
    <t>Fire support</t>
  </si>
  <si>
    <t>Emergency Fire and Medical Services</t>
  </si>
  <si>
    <t>To insure adequate funds were maintain in an account to pay the semi-annual federal loan</t>
  </si>
  <si>
    <t>Volunteer Rural Fire District</t>
  </si>
  <si>
    <t>Put Out or Contain Fires in District</t>
  </si>
  <si>
    <t>PROVIDE TV SERVICE TO TAXPAYERS WITHIN DISTRICT</t>
  </si>
  <si>
    <t>Basic Function of collecting water usage fees from appox 67 HOA property owners and managing water system operation</t>
  </si>
  <si>
    <t>Convert ground water system to a well distribution system</t>
  </si>
  <si>
    <t>Dispatch emergency services</t>
  </si>
  <si>
    <t xml:space="preserve">Provide County Cemetery for Residents of Lincoln County </t>
  </si>
  <si>
    <t>Provide Fire Protection</t>
  </si>
  <si>
    <t>To provide fire protection, emergency medical services including ALS, BLS, and ambulance transport, rescue response, and related public safety services within Evergreen Fire District.</t>
  </si>
  <si>
    <t>Intention of the district is to improve the overall condition of the cemetery. Improvements include regular pruning, landscaping, the installation and maintenance of irrigation lines and a new well</t>
  </si>
  <si>
    <t>Purchase and manage water and sewer distribution system</t>
  </si>
  <si>
    <t>operate and maintain a sewer system in Fallon, MT</t>
  </si>
  <si>
    <t>Fund Manage Denton Pool</t>
  </si>
  <si>
    <t>Volunteer Fire Department and District Governing Body Over The Department</t>
  </si>
  <si>
    <t>Fire and Rescue including Ambulance EMS</t>
  </si>
  <si>
    <t>To provide conservation of soil and soil resources-refer to MCA 76-15-102</t>
  </si>
  <si>
    <t>Economic Development</t>
  </si>
  <si>
    <t>Water Sewer District</t>
  </si>
  <si>
    <t>Flathead County Water Dist 101</t>
  </si>
  <si>
    <t>101505</t>
  </si>
  <si>
    <t>To maintain a public water utility</t>
  </si>
  <si>
    <t>Transportation/Airport</t>
  </si>
  <si>
    <t>EMERGENCY SERVICES</t>
  </si>
  <si>
    <t>Provide Local TV Service to out Community</t>
  </si>
  <si>
    <t>Responsible for operation and maintenance of the Fort Belknap Irrigation District</t>
  </si>
  <si>
    <t>To have a board manage and provide quidance and care to the local cemetery.</t>
  </si>
  <si>
    <t>Rural Fire</t>
  </si>
  <si>
    <t>Fire &amp; Emergency Services</t>
  </si>
  <si>
    <t>Cemetery for Purpose of Burial</t>
  </si>
  <si>
    <t>Provide water to Rural  Fort Peck</t>
  </si>
  <si>
    <t>Fire, Emergency, Medical Response</t>
  </si>
  <si>
    <t>Fire Services for the town of Fromberg and surrounding areas</t>
  </si>
  <si>
    <t>Construct, operate and maintain a rural water distribution system</t>
  </si>
  <si>
    <t>Own and operating the Bozeman Yellowstone International Airport</t>
  </si>
  <si>
    <t>To provide sewer service to a local area</t>
  </si>
  <si>
    <t>Provide Emergency services</t>
  </si>
  <si>
    <t>Television Broadcasting</t>
  </si>
  <si>
    <t>Volunteer Fire district</t>
  </si>
  <si>
    <t>Montana Sec of State</t>
  </si>
  <si>
    <t>Cemetery maintenance, sell plots, burials, maintain equipment</t>
  </si>
  <si>
    <t>According to MT Statute established independent district w/ taxing authority</t>
  </si>
  <si>
    <t>We are our own taxing authority</t>
  </si>
  <si>
    <t>Fire Services</t>
  </si>
  <si>
    <t>provide water and sewer services to Geyser MT</t>
  </si>
  <si>
    <t>Water and Sewer</t>
  </si>
  <si>
    <t>Conservation Districts aim to provide local, non-regulatory assistance to citizens and landowners to conserve and manage natural resources, including soil, water, forests, and wildfire, through voluntary</t>
  </si>
  <si>
    <t>The library is a city county library where it's funded 80% by the county and 20% by the city and has an interlocal agreement in place which is renewed every two years</t>
  </si>
  <si>
    <t>Low income housing</t>
  </si>
  <si>
    <t>Irrigation</t>
  </si>
  <si>
    <t>Safe Water Supply to a community of 230 customers</t>
  </si>
  <si>
    <t>By the State of MT in 1974</t>
  </si>
  <si>
    <t>To meet the community need with power to levy taxes</t>
  </si>
  <si>
    <t>Critical Access Hospital, Rural Health Clinic</t>
  </si>
  <si>
    <t>Fire protection</t>
  </si>
  <si>
    <t>Promote business improvement in downtown Great Falls</t>
  </si>
  <si>
    <t>Low Income &amp; Affordable Housing</t>
  </si>
  <si>
    <t>The Great Falls International Airport is responsible for managing, operatiing, and developing the Great Falls International Airport.</t>
  </si>
  <si>
    <t>Promote tourism business in the Great Falls area</t>
  </si>
  <si>
    <t>Public Transportation</t>
  </si>
  <si>
    <t>Prevent or extinguish fires, prevent loss of life property, confine fire and provide emergency medical assistance</t>
  </si>
  <si>
    <t>Perform drainage functions</t>
  </si>
  <si>
    <t>Additional funding for Rural Fire District</t>
  </si>
  <si>
    <t>Maintain and Operate City-County Airport.</t>
  </si>
  <si>
    <t>Water Supply and Wastewater Treatment</t>
  </si>
  <si>
    <t>To ensure the long-term preservation and vitality of the city's economic, cultural, social, human, and natural assets. BID works to keep the downtown beautiful, vibrant, and safe place to work, shop.</t>
  </si>
  <si>
    <t>To provide affordable housing for low-income residents of the Helena, MT area</t>
  </si>
  <si>
    <t>To promote and preserve Helena as a unique destination to increase occupancy for lodging facilities thereby creating vibrant growth in the local economy</t>
  </si>
  <si>
    <t>wildland and structural fire protection</t>
  </si>
  <si>
    <t>Firefighting</t>
  </si>
  <si>
    <t>Update and maintain the water and sewer system for district use</t>
  </si>
  <si>
    <t>Volunteer fire fighters</t>
  </si>
  <si>
    <t>Local Natural Resource Conservation</t>
  </si>
  <si>
    <t>Fire supression services for Rural Fire District</t>
  </si>
  <si>
    <t>Water</t>
  </si>
  <si>
    <t>Established to provide care, maintenance, and improvements of the Hinsdale Cemetery</t>
  </si>
  <si>
    <t>To protect and conserve range, farm, and forest lands within Valley County from fire.</t>
  </si>
  <si>
    <t>Created for the purpose of furnishing television translator service.</t>
  </si>
  <si>
    <t>FIRE PROTECTION</t>
  </si>
  <si>
    <t>Water District</t>
  </si>
  <si>
    <t>Collection and disposal of refuse in the vicinity of the Town of Hot Springs</t>
  </si>
  <si>
    <t>Public Housing Authority</t>
  </si>
  <si>
    <t>Formed  in 1922 To maintain and operate the approximately 3 mile long  drainage ditch draining excess water from agricultcheral land owned and farmed by various landowners</t>
  </si>
  <si>
    <t>To provide a public water supply and distribution and/or sewer system within its boundaries, and to maintain and operate these facilities.</t>
  </si>
  <si>
    <t>Operation of Cemetery</t>
  </si>
  <si>
    <t>voluntery fire district</t>
  </si>
  <si>
    <t>Firefighting activities in our service area and in surrounding areas when requested as mutual aide; provide first aide and traffic control for any emergency in our service area when requested.</t>
  </si>
  <si>
    <t>Cemetery Fund</t>
  </si>
  <si>
    <t>Conserve soil and water</t>
  </si>
  <si>
    <t>Provide fire suppression, EMS, and rescue services to the town of Whitehall, Jefferson County and the surrounding area</t>
  </si>
  <si>
    <t>The purpose of the SPD is to deliver good safe drinking water to the lots of the Jette MeadowsLake County Water Sewer District.</t>
  </si>
  <si>
    <t>Fire department</t>
  </si>
  <si>
    <t>Referendum triggered by resolution - county</t>
  </si>
  <si>
    <t>RURAL FIRE PROTECTION</t>
  </si>
  <si>
    <t>To administer and fund improvements, maintenance, and promotional activities within the Kalispell Business Improvement District</t>
  </si>
  <si>
    <t>Montana Code (Title 7, Chapter 12) defines a TBID as "to aid in tourism, promotion and markeing within the district".</t>
  </si>
  <si>
    <t>to create a district to purchase equipment for the area in the district to received television stations</t>
  </si>
  <si>
    <t>Rural Fire Supression</t>
  </si>
  <si>
    <t>To provide county cemeteries for the residents of Lake County</t>
  </si>
  <si>
    <t>MCA 76-15-102- Policy of the legislature to provide for conservation of soil and soil resources.</t>
  </si>
  <si>
    <t xml:space="preserve">LCWSD is a water and sewer district that provides water and sewer. </t>
  </si>
  <si>
    <t>Provide water and sewer services to the town of Lambert</t>
  </si>
  <si>
    <t>Offer airport service to the town</t>
  </si>
  <si>
    <t>To provide fire protection to an area outside the city limits of Laurel, MT</t>
  </si>
  <si>
    <t>Funding for cemetery</t>
  </si>
  <si>
    <t>care and maintenance of the Lavina and Belmont cemeteries</t>
  </si>
  <si>
    <t>Library</t>
  </si>
  <si>
    <t>Fire prevention and fire fighting for the Lewistown area</t>
  </si>
  <si>
    <t>Airport Opperations</t>
  </si>
  <si>
    <t>Mangement of cemeteries in Liberty County</t>
  </si>
  <si>
    <t>Promote local conservation.</t>
  </si>
  <si>
    <t>Fulfill State policy to conserve soil, water, and other natural resources.</t>
  </si>
  <si>
    <t>To promote, stimulate, develop, and advance the general welfare, commerce, and prosperity of Lincoln County and its citizens.</t>
  </si>
  <si>
    <t>To establish fire protection emergency services</t>
  </si>
  <si>
    <t>To take available technical, financial and educational resources, whatever their source, and focus or coordinate them so that they meet the needs of the local land user for conservation of soil, water and related resources</t>
  </si>
  <si>
    <t>Water and Sewer District</t>
  </si>
  <si>
    <t>Fire suppression and ambulance service</t>
  </si>
  <si>
    <t>Advise on Lockwood transportation matters</t>
  </si>
  <si>
    <t>To provide a framework for rational and effective mosquito management in the Lolo District</t>
  </si>
  <si>
    <t>Fire suppression</t>
  </si>
  <si>
    <t>Conservation of Soil and Soil resources</t>
  </si>
  <si>
    <t>To use stored water for local irrigation</t>
  </si>
  <si>
    <t>Management of Cemetery</t>
  </si>
  <si>
    <t>MCA 76-15-101</t>
  </si>
  <si>
    <t xml:space="preserve">Pursuant to MCA 76-15-101, that the farm and grazing lands of the state of Montana are among the basic assets of the state and that the preservation of these lands is necessary to protect and promote the health, safety, and general welfare of its people. </t>
  </si>
  <si>
    <t>Water &amp; Sewer District</t>
  </si>
  <si>
    <t>Flood Control</t>
  </si>
  <si>
    <t>Funding for Cemetery</t>
  </si>
  <si>
    <t>To provide operational funding for the successful operation and maintenance of Madison Valley Medical Center</t>
  </si>
  <si>
    <t xml:space="preserve">Fire suppression, protection &amp; prevention; emergency services. </t>
  </si>
  <si>
    <t>Manhattan Rural Fire purpose is to provide medical and fire protection for the district</t>
  </si>
  <si>
    <t>Serving the community for medical and Fire emergencies</t>
  </si>
  <si>
    <t>To provie Television to customers who don't have Direct TV or other options</t>
  </si>
  <si>
    <t>Fire Service and Medical Assistance</t>
  </si>
  <si>
    <t>Provide Community Water to Martinsdale</t>
  </si>
  <si>
    <t>MCA 76-15-102 Policy of the Legislature to provide for conservation of soil and soil resources</t>
  </si>
  <si>
    <t>Emergency Service for McCormick Rural Fire District</t>
  </si>
  <si>
    <t>Meadow Hills County Water and/or Sewer Dist</t>
  </si>
  <si>
    <t>101513</t>
  </si>
  <si>
    <t>The purpose of the SPD is to levy a special tax on all property within the district to buy or maintain fire protection facilities and equipment, or to pay a city, town, or private fire service under a contract to provide fire protection services to proper</t>
  </si>
  <si>
    <t>Conserve Soil &amp; Water</t>
  </si>
  <si>
    <t>Housing</t>
  </si>
  <si>
    <t>Supply Irrigation Water to Landowners</t>
  </si>
  <si>
    <t>Owner and operator of a critical acess hospital in Superior, Mineral County, Montana.</t>
  </si>
  <si>
    <t>Administration of tax fund for Mission Valley Aquatics</t>
  </si>
  <si>
    <t>To enhance the vitality of Downtown Missoula by facilitating commerce, promoting investment, enhancing streetscapes, conducting maintenance, and improving security and safety for the Downtown Business District, the City of Missoula, and the people of Mont</t>
  </si>
  <si>
    <t>MCA 76-15-102 Conservation of soil and soil resources</t>
  </si>
  <si>
    <t>The Missoula County Airport Authority is responsible for managing, operating, and developing the Missoula Montana Airport.</t>
  </si>
  <si>
    <t>Parking Commission</t>
  </si>
  <si>
    <t>Urban Renewal District with tax increment financing provision</t>
  </si>
  <si>
    <t>To promote responsible and sustainable tourism in Missoula and surrounding areas</t>
  </si>
  <si>
    <t>To supply transportation services and facilities to Missoula residents and other persons.</t>
  </si>
  <si>
    <t>First responder fire protectio and public safety</t>
  </si>
  <si>
    <t>Volunteer Fire District</t>
  </si>
  <si>
    <t>To maintain &amp; support local cemetery</t>
  </si>
  <si>
    <t>To provide free TV to residents of Hill County.</t>
  </si>
  <si>
    <t>To provide free TV to Liberty County residents.</t>
  </si>
  <si>
    <t>To pursue the management, operationg and upgrading the water system within the District</t>
  </si>
  <si>
    <t>Oversee distribution of Hospital Mils</t>
  </si>
  <si>
    <t>The North Central Montana Regional Water Authority Authority is an intergovernmental authority organized pursuant to Title 7, Chapter 11, Part 1, Mont. Code Ann. and Title 75, Chapter 6, Part 3, Mont.</t>
  </si>
  <si>
    <t>Regional Port Authority</t>
  </si>
  <si>
    <t>Provide water to rural members without reliable water source</t>
  </si>
  <si>
    <t>Public Library District that serves northern Lake County following the boundaries of Polson Hign School Dist #23</t>
  </si>
  <si>
    <t>Medical Care Clinic</t>
  </si>
  <si>
    <t>Provide water services to town</t>
  </si>
  <si>
    <t>Established to provide care, maintenance, and improvements of the Opheim Cemetery.</t>
  </si>
  <si>
    <t>Run the cemetery district</t>
  </si>
  <si>
    <t>Water and Sewer district</t>
  </si>
  <si>
    <t>Fire Department volunteer</t>
  </si>
  <si>
    <t>Safety and Protection for the District Taxpayers</t>
  </si>
  <si>
    <t>Water System</t>
  </si>
  <si>
    <t>Provide over the air television to residents</t>
  </si>
  <si>
    <t>Required</t>
  </si>
  <si>
    <t>To protect life and prevent loss to property within the District. This is an emergency service with fire equipment and training to be first on scene in the District.</t>
  </si>
  <si>
    <t>to create a fire district for an unincorporated town</t>
  </si>
  <si>
    <t>TAXES TO HELP FUND THE RURAL FIRE DEPARTMENT</t>
  </si>
  <si>
    <t>Our purpose is to provide essential resources, digital access, workforce training, community spaces, and crisis support, going beyond just books to service as crucial hubs for civic engagement and social well</t>
  </si>
  <si>
    <t>Free Over-The-Air Television</t>
  </si>
  <si>
    <t>Provide Water to District</t>
  </si>
  <si>
    <t>See attached</t>
  </si>
  <si>
    <t>Malta, MT airport operations</t>
  </si>
  <si>
    <t>Water distribution</t>
  </si>
  <si>
    <t>To accept ownership of a water system from the US Army Corps of engineers in order to provide water and sewer services to the properties within the district.</t>
  </si>
  <si>
    <t>Plot sales and burials</t>
  </si>
  <si>
    <t>Fire Service</t>
  </si>
  <si>
    <t>To operate and maintain a television translator station for the applicable county households within the Plains School District boundary</t>
  </si>
  <si>
    <t xml:space="preserve">Run Plentywood Cemetery </t>
  </si>
  <si>
    <t>FIRE FIGHTING IN AND AROUND PLEVNA</t>
  </si>
  <si>
    <t>Rural Fire Proctection</t>
  </si>
  <si>
    <t>Provide Maintenance &amp; Care for Cemetery</t>
  </si>
  <si>
    <t>Policy of the Legislature to provide for conservation of soil and soil resources (MCA 76-15-102)</t>
  </si>
  <si>
    <t>Provide fire services to rural Pondera County</t>
  </si>
  <si>
    <t>Encourage economic development in Pondera County</t>
  </si>
  <si>
    <t>Healthcare</t>
  </si>
  <si>
    <t>To provide monies to purchase, erect, construct and maintain television translaters and related equipment</t>
  </si>
  <si>
    <t>Promote Economic Development in the transportation industry</t>
  </si>
  <si>
    <t>Protect soil and water</t>
  </si>
  <si>
    <t>Provide area with TV and emergency radio</t>
  </si>
  <si>
    <t>hospital</t>
  </si>
  <si>
    <t>See Attached</t>
  </si>
  <si>
    <t>Watersewer utility service</t>
  </si>
  <si>
    <t>our local Cemetery District and the year end financial reporting</t>
  </si>
  <si>
    <t>Economic development organization</t>
  </si>
  <si>
    <t>Park District</t>
  </si>
  <si>
    <t>Provide for adequate and standard firefighting and emergency response apparatus, equipment, personnel, housing, and facilities, including real property as well as ambulance response, emergency medical services, and other emergency services beneficial to t</t>
  </si>
  <si>
    <t>Maintain the Lima Dam</t>
  </si>
  <si>
    <t>Run the cemetery</t>
  </si>
  <si>
    <t>The Restone Rural Fire Dist was formed in order to manage the Redstone Fire Department</t>
  </si>
  <si>
    <t>Water and Sewer Services</t>
  </si>
  <si>
    <t>Policy of Legislature to provide for the conservation of soil and soil resources of the state (MCA 76-15-102)</t>
  </si>
  <si>
    <t>Hospital</t>
  </si>
  <si>
    <t>to provide irrigation water from the Yellowstone River</t>
  </si>
  <si>
    <t>Cemetery Services</t>
  </si>
  <si>
    <t>Provide Fire Emergency Response in Community</t>
  </si>
  <si>
    <t>To bury people underground and keep the grass green on top of them.</t>
  </si>
  <si>
    <t>Maintain fire protection organization to prevent loss of life and property when a fire starts</t>
  </si>
  <si>
    <t>Management of Public Cemetery</t>
  </si>
  <si>
    <t>To provide burial services for the citizens of Stillwater County</t>
  </si>
  <si>
    <t>To protect natural resources, enforce conservation law, and provide local leadership</t>
  </si>
  <si>
    <t>To maintain the sewer for the town of Rosebud and its residents</t>
  </si>
  <si>
    <t>Local TV translator maintenance</t>
  </si>
  <si>
    <t>The Center operates a 5-Bed critical access hospital (CAH) and clinics in Sheridan and Twin Bridges, Montana.</t>
  </si>
  <si>
    <t>For fire protection</t>
  </si>
  <si>
    <t>Community Water Utility</t>
  </si>
  <si>
    <t>Sewer</t>
  </si>
  <si>
    <t>Fire and EMS response in the Seeley Lake community</t>
  </si>
  <si>
    <t>To provide primary health services to the people of the Seeley-Swan Valley</t>
  </si>
  <si>
    <t>Funding fire and EMS services within the county specified area</t>
  </si>
  <si>
    <t>Funding for the Sheridan and Alder Parks</t>
  </si>
  <si>
    <t>The Sheridan County Montana Hospital District exists to fund and support essential rural healthcare, including critical 24/7 EMS, through the Sheridan Memorial Hospital Assoc. in Plentywood</t>
  </si>
  <si>
    <t>Regulate air traffic in the Richland County Area</t>
  </si>
  <si>
    <t>To provide sewer services for the community of Melrose, Montana. Formed by community 1990 to protect drinking water.</t>
  </si>
  <si>
    <t>SEWER DISTRICT</t>
  </si>
  <si>
    <t>To aide the community and surrounding rural area in the event of fire or disasters</t>
  </si>
  <si>
    <t>Purpose to sustain and maintain a water distribution system through water dues.</t>
  </si>
  <si>
    <t>RURAL COMBINATION FIRE DISTRICT</t>
  </si>
  <si>
    <t>Snowy Mountain Development Regional Port Authority</t>
  </si>
  <si>
    <t>141401</t>
  </si>
  <si>
    <t>Emergency services</t>
  </si>
  <si>
    <t>Supply water and sewer services</t>
  </si>
  <si>
    <t>Provide water to rural residents</t>
  </si>
  <si>
    <t>Supply water to users</t>
  </si>
  <si>
    <t xml:space="preserve">Volunteer Fire District </t>
  </si>
  <si>
    <t>Water district</t>
  </si>
  <si>
    <t xml:space="preserve">Public library for the St. Ignatius community. </t>
  </si>
  <si>
    <t>Support Local Volunteer Fire Department</t>
  </si>
  <si>
    <t>VOLUNTEER FIRE DEPARTMENT</t>
  </si>
  <si>
    <t>Volunteer Fire Rescue</t>
  </si>
  <si>
    <t>To fund infrastructure facilities, public transportation, tourism development, and other public services and facilities within the Resort Area via a 3% resort tax.</t>
  </si>
  <si>
    <t>FUNDING FIRE PROTECTION</t>
  </si>
  <si>
    <t>to protect natural resources, enforce conservation law, and provide local leadership</t>
  </si>
  <si>
    <t>Public Water Supply for Trailer Court</t>
  </si>
  <si>
    <t>Purpose of negotiating for Contracted Fire Protection Service</t>
  </si>
  <si>
    <t>Fire Protection and EMS</t>
  </si>
  <si>
    <t>Sunny Meadows Missoula County Water Sewer Dist</t>
  </si>
  <si>
    <t>TV District</t>
  </si>
  <si>
    <t>To provide over the air TV coverage to those in the Swan Hill TV District</t>
  </si>
  <si>
    <t>Fire protection for the special district</t>
  </si>
  <si>
    <t>The purpose of the Swan Valley Fire Service Area is to provide financial and management oversight to the Swan Valley Emergency Services, Inc. SVESI.</t>
  </si>
  <si>
    <t>Water Sewer</t>
  </si>
  <si>
    <t>Charter</t>
  </si>
  <si>
    <t>Make decisions on the water and sewer needs for the subdivisions. Hire persons to do the work. Manage budget.</t>
  </si>
  <si>
    <t>Fire Service Area</t>
  </si>
  <si>
    <t>Provide local refuse dump site</t>
  </si>
  <si>
    <t>To respond to the public needs for the District</t>
  </si>
  <si>
    <t>Maintenance of the Flood Mitigation Dyke on the West side of the Madison River to insure its integrity</t>
  </si>
  <si>
    <t>Give fire protection to the district.</t>
  </si>
  <si>
    <t>Volunteer Rural Fire Dept</t>
  </si>
  <si>
    <t>To apply for any available grants for funding a required community water system.</t>
  </si>
  <si>
    <t>Provide water to members from the Tongue and Yellowstone River Irrigation District canal in Custer County, MT</t>
  </si>
  <si>
    <t>Free television for residents of Toole County</t>
  </si>
  <si>
    <t>Purpose of TV district is to provide access to television programming for local residents</t>
  </si>
  <si>
    <t>It is to provide for conservation or soil and soil resources.</t>
  </si>
  <si>
    <t>Equipment share</t>
  </si>
  <si>
    <t>Fire Support</t>
  </si>
  <si>
    <t>Maintenance of the Trout Creek Park</t>
  </si>
  <si>
    <t>firefighting agency</t>
  </si>
  <si>
    <t>Management of over the air  Low Power TV  Transmission Site and equipment</t>
  </si>
  <si>
    <t>Funding for Rural Fire Department</t>
  </si>
  <si>
    <t>Ulm Volunteer fire Department</t>
  </si>
  <si>
    <t>To facilitate waste disposal for Hill, Blaine, and Chouteau Counties</t>
  </si>
  <si>
    <t>To deliver sanitary water and sewer services to the District</t>
  </si>
  <si>
    <t>Transportation for community within the district of Dawson County</t>
  </si>
  <si>
    <t>Conservation of Natural Resouces and 310 permits</t>
  </si>
  <si>
    <t>Provide water and sewage services to service area</t>
  </si>
  <si>
    <t>Serve water and sewer utility</t>
  </si>
  <si>
    <t>Provide dedicated fire protection.</t>
  </si>
  <si>
    <t>To provide sewer service to the town of Victor.</t>
  </si>
  <si>
    <t xml:space="preserve">Agricultural Irrigation </t>
  </si>
  <si>
    <t>Fire protection for a district in Sheridan County</t>
  </si>
  <si>
    <t>Cemetery to bury loved ones.</t>
  </si>
  <si>
    <t>Provide TV signals to an area not otherwise served.</t>
  </si>
  <si>
    <t>Volunteer Fire Department and Quick Respone Unit (for Medical) to respond to related 911 calls</t>
  </si>
  <si>
    <t>Fire and emergency services</t>
  </si>
  <si>
    <t>MCA 85-8-101</t>
  </si>
  <si>
    <t>Local Sponsor responsible to operate and maintain Federal Flood Protection Project in accordance with US Army Corps of Engineers &amp; MCA 85-8 Drainage District Statutes.</t>
  </si>
  <si>
    <t>Fire protection and emergency response</t>
  </si>
  <si>
    <t>Fire Dist</t>
  </si>
  <si>
    <t>Volunteer Fire Dept.</t>
  </si>
  <si>
    <t>TV Providers</t>
  </si>
  <si>
    <t>Formed to protect local water quality</t>
  </si>
  <si>
    <t xml:space="preserve">Provision of low-income housing </t>
  </si>
  <si>
    <t>TO PROVIDE AND MAINTAIN A SUITABLE SITE TO BURY THE HUMAN DEAD</t>
  </si>
  <si>
    <t>WIBAUX COUNTY FIRE DISTRICT</t>
  </si>
  <si>
    <t>Water ditch management</t>
  </si>
  <si>
    <t>Emergency First Aid and Fire Protection Services</t>
  </si>
  <si>
    <t>Volunteer Fire and EMS services and support for the Wisdom and Jackson areas including the greater part of the Big Hole Valley</t>
  </si>
  <si>
    <t>Fire/Medical Emergency Response</t>
  </si>
  <si>
    <t>water supply</t>
  </si>
  <si>
    <t>Provide services not otherwise covered by local government</t>
  </si>
  <si>
    <t>To provide water &amp; sewer service to the YBGR Campus.</t>
  </si>
  <si>
    <t>RiverStone Health is a multi-jurisdictional service district originally created under an inter-local agreement between the City of Billings, Montana the City of Laurel, Montana and Yellowstone County</t>
  </si>
  <si>
    <t>primary defense for life and property, responding to structure/wildland fires, medical emergencies, and vehicle accidents</t>
  </si>
  <si>
    <t>RESPONSIBLE FOR OPERATION AND MAINTANENCE OF THE ZURICH IRRIGAITON DISTRICT</t>
  </si>
  <si>
    <r>
      <rPr>
        <b/>
        <sz val="12"/>
        <rFont val="Calibri"/>
        <family val="2"/>
        <scheme val="minor"/>
      </rPr>
      <t xml:space="preserve">Formation Year </t>
    </r>
    <r>
      <rPr>
        <sz val="12"/>
        <rFont val="Calibri"/>
        <family val="2"/>
        <scheme val="minor"/>
      </rPr>
      <t>(if known):</t>
    </r>
  </si>
  <si>
    <t>Formation Year (YYYY):</t>
  </si>
  <si>
    <t>Corrected MCA Code:</t>
  </si>
  <si>
    <t>Corrected Entity Governing Body:</t>
  </si>
  <si>
    <t>Corrected Purpose:</t>
  </si>
  <si>
    <t>Possible MCA</t>
  </si>
  <si>
    <t>MCA 7-13-2201</t>
  </si>
  <si>
    <t>MCA 7-33-2101</t>
  </si>
  <si>
    <t>MCA 85-7-101</t>
  </si>
  <si>
    <t>MCA 7-11-1001 or MCA 7-35-2101</t>
  </si>
  <si>
    <t>MCA 7-33-2401</t>
  </si>
  <si>
    <t>MCA 7-11-1001 or MCA 7-13-2501</t>
  </si>
  <si>
    <t>MCA 7-11-1001 or MCA 7-12-4001</t>
  </si>
  <si>
    <t>MCA 7-34-2101</t>
  </si>
  <si>
    <t>MCA 67-11-101</t>
  </si>
  <si>
    <t>MCA 7-6-1531</t>
  </si>
  <si>
    <t>MCA 7-14-1101</t>
  </si>
  <si>
    <t>MCA 7-11-1001 or MCA 7-11-1101</t>
  </si>
  <si>
    <t>MCA 7-12-1101</t>
  </si>
  <si>
    <t>MCA 75-6-301</t>
  </si>
  <si>
    <t>MCA 7-15-4401</t>
  </si>
  <si>
    <t>MCA 7-11-1001 or MCA 7-13-201</t>
  </si>
  <si>
    <t>MCA 7-11-1001 or MCA 7-22-2401</t>
  </si>
  <si>
    <t/>
  </si>
  <si>
    <t>MCA 7-14-4601</t>
  </si>
  <si>
    <t>MCA 7-11-1001 or MCA 7-14-2701</t>
  </si>
  <si>
    <t>MCA 7-15-2101</t>
  </si>
  <si>
    <t>MCA 7-11-1001</t>
  </si>
  <si>
    <t>PO Box 648</t>
  </si>
  <si>
    <t>Manhattan</t>
  </si>
  <si>
    <t>59741</t>
  </si>
  <si>
    <t>PO Box 743</t>
  </si>
  <si>
    <t>Absarokee</t>
  </si>
  <si>
    <t>59001</t>
  </si>
  <si>
    <t>PO Box 365</t>
  </si>
  <si>
    <t>PO Box 102</t>
  </si>
  <si>
    <t>Alder</t>
  </si>
  <si>
    <t>59710</t>
  </si>
  <si>
    <t>518 1st St</t>
  </si>
  <si>
    <t>Havre</t>
  </si>
  <si>
    <t>59501</t>
  </si>
  <si>
    <t>7200 Churchill Rd</t>
  </si>
  <si>
    <t>7170 Churchill Rd</t>
  </si>
  <si>
    <t>59741-8403</t>
  </si>
  <si>
    <t>PO Box 145</t>
  </si>
  <si>
    <t>Antelope</t>
  </si>
  <si>
    <t>59211-0145</t>
  </si>
  <si>
    <t>PO Box 254</t>
  </si>
  <si>
    <t>Arlee</t>
  </si>
  <si>
    <t>59821</t>
  </si>
  <si>
    <t>PO Box 272</t>
  </si>
  <si>
    <t>PO Box 513</t>
  </si>
  <si>
    <t>Ashland</t>
  </si>
  <si>
    <t>59003</t>
  </si>
  <si>
    <t>PO Box 297</t>
  </si>
  <si>
    <t>PO Box 516</t>
  </si>
  <si>
    <t>Augusta</t>
  </si>
  <si>
    <t>59410</t>
  </si>
  <si>
    <t>PO Box 556</t>
  </si>
  <si>
    <t>PO Box 151</t>
  </si>
  <si>
    <t>PO Box 445</t>
  </si>
  <si>
    <t>PO Box 1964</t>
  </si>
  <si>
    <t>Columbia Falls</t>
  </si>
  <si>
    <t>59912</t>
  </si>
  <si>
    <t>400 2nd Ave S, Suite 105</t>
  </si>
  <si>
    <t>Wolf Point</t>
  </si>
  <si>
    <t>59201-1600</t>
  </si>
  <si>
    <t>PO Box 881</t>
  </si>
  <si>
    <t>Baker</t>
  </si>
  <si>
    <t>59313-0745</t>
  </si>
  <si>
    <t>PO Box 846</t>
  </si>
  <si>
    <t>59313-0846</t>
  </si>
  <si>
    <t>94 Basin Street</t>
  </si>
  <si>
    <t>Basin</t>
  </si>
  <si>
    <t>59631</t>
  </si>
  <si>
    <t>PO Box 8</t>
  </si>
  <si>
    <t>PO Box 7</t>
  </si>
  <si>
    <t>2520 Baxendale Dr</t>
  </si>
  <si>
    <t>Helena</t>
  </si>
  <si>
    <t>59601-9205</t>
  </si>
  <si>
    <t>PO Box 358</t>
  </si>
  <si>
    <t>10562 Beaver Creek Rd</t>
  </si>
  <si>
    <t>Moore</t>
  </si>
  <si>
    <t>59464</t>
  </si>
  <si>
    <t>420 Barrett St</t>
  </si>
  <si>
    <t>Dillon</t>
  </si>
  <si>
    <t>59725</t>
  </si>
  <si>
    <t>dba Barrett Hospital &amp; Healthcare 600 MT Hwy 91 S</t>
  </si>
  <si>
    <t>59725-7379</t>
  </si>
  <si>
    <t>405 N Idaho St</t>
  </si>
  <si>
    <t>PO Box 788</t>
  </si>
  <si>
    <t>Jackson</t>
  </si>
  <si>
    <t>59736</t>
  </si>
  <si>
    <t>PO Box 92</t>
  </si>
  <si>
    <t>Belfry</t>
  </si>
  <si>
    <t>59008</t>
  </si>
  <si>
    <t>PO Box 225</t>
  </si>
  <si>
    <t>PO Box 85</t>
  </si>
  <si>
    <t>PO Box 200</t>
  </si>
  <si>
    <t>Broadus</t>
  </si>
  <si>
    <t>59317-0200</t>
  </si>
  <si>
    <t>PO Box 531</t>
  </si>
  <si>
    <t>Belt</t>
  </si>
  <si>
    <t>59412</t>
  </si>
  <si>
    <t>101 Airport Rd</t>
  </si>
  <si>
    <t>Butte</t>
  </si>
  <si>
    <t>59701</t>
  </si>
  <si>
    <t>34558 US Hwy 93</t>
  </si>
  <si>
    <t>Big Arm</t>
  </si>
  <si>
    <t>59910</t>
  </si>
  <si>
    <t>PO Box 18113</t>
  </si>
  <si>
    <t>Missoula</t>
  </si>
  <si>
    <t>59808</t>
  </si>
  <si>
    <t>205 13th St W</t>
  </si>
  <si>
    <t>Hardin</t>
  </si>
  <si>
    <t>59034-1002</t>
  </si>
  <si>
    <t>PO Box 908</t>
  </si>
  <si>
    <t>59034</t>
  </si>
  <si>
    <t>208 N Center Ave</t>
  </si>
  <si>
    <t>PO Box 86</t>
  </si>
  <si>
    <t>Whitefish</t>
  </si>
  <si>
    <t>59937</t>
  </si>
  <si>
    <t>PO Box 4223</t>
  </si>
  <si>
    <t>PO Box 1252</t>
  </si>
  <si>
    <t>PO Box 18</t>
  </si>
  <si>
    <t>Big Sandy</t>
  </si>
  <si>
    <t>59520</t>
  </si>
  <si>
    <t>PO Box 218</t>
  </si>
  <si>
    <t>59520-0218</t>
  </si>
  <si>
    <t>PO Box 530</t>
  </si>
  <si>
    <t>PO Box 160670</t>
  </si>
  <si>
    <t>Big Sky</t>
  </si>
  <si>
    <t>59716</t>
  </si>
  <si>
    <t>222 N 32nd Ave Ste 200</t>
  </si>
  <si>
    <t>Billings</t>
  </si>
  <si>
    <t>59101-1911</t>
  </si>
  <si>
    <t>PO Box 160382</t>
  </si>
  <si>
    <t>PO Box 161395</t>
  </si>
  <si>
    <t>100 N 27th Street, Ste 600D</t>
  </si>
  <si>
    <t>59101</t>
  </si>
  <si>
    <t>PO Box 160661</t>
  </si>
  <si>
    <t>PO Box 161104</t>
  </si>
  <si>
    <t>PO Box 1108</t>
  </si>
  <si>
    <t>Bigfork</t>
  </si>
  <si>
    <t>59911-1108</t>
  </si>
  <si>
    <t>810 Grand Dr</t>
  </si>
  <si>
    <t>59911</t>
  </si>
  <si>
    <t>102 N 29 St.</t>
  </si>
  <si>
    <t>PO Box 31177</t>
  </si>
  <si>
    <t>59107-1177</t>
  </si>
  <si>
    <t>5316 Birdseye RD</t>
  </si>
  <si>
    <t>59602</t>
  </si>
  <si>
    <t>PO Box 2529</t>
  </si>
  <si>
    <t>59103-2529</t>
  </si>
  <si>
    <t>1182 Lazy J Lane</t>
  </si>
  <si>
    <t>Corvallis</t>
  </si>
  <si>
    <t>59828</t>
  </si>
  <si>
    <t>1709 N First St</t>
  </si>
  <si>
    <t>Hamilton</t>
  </si>
  <si>
    <t>59840</t>
  </si>
  <si>
    <t>306 State St</t>
  </si>
  <si>
    <t>59840-2759</t>
  </si>
  <si>
    <t>1729 Colorado Ave</t>
  </si>
  <si>
    <t>Black Eagle</t>
  </si>
  <si>
    <t>59414</t>
  </si>
  <si>
    <t>PO Box 533</t>
  </si>
  <si>
    <t>PO Box 1</t>
  </si>
  <si>
    <t>106 4th Ave E</t>
  </si>
  <si>
    <t>Polson</t>
  </si>
  <si>
    <t>59860</t>
  </si>
  <si>
    <t>PO Box 248</t>
  </si>
  <si>
    <t>Chinook</t>
  </si>
  <si>
    <t>59523</t>
  </si>
  <si>
    <t>PO Box 278</t>
  </si>
  <si>
    <t>PO Box 189</t>
  </si>
  <si>
    <t>PO Box 16</t>
  </si>
  <si>
    <t>Turner</t>
  </si>
  <si>
    <t>59542</t>
  </si>
  <si>
    <t>PO Box 2377</t>
  </si>
  <si>
    <t>3190 Hwy 95 Lot 203</t>
  </si>
  <si>
    <t>Bullhead City</t>
  </si>
  <si>
    <t>AZ</t>
  </si>
  <si>
    <t>86442</t>
  </si>
  <si>
    <t>2327 Lincoln Ave SE</t>
  </si>
  <si>
    <t>Sidney</t>
  </si>
  <si>
    <t>59270</t>
  </si>
  <si>
    <t>PO Box 74</t>
  </si>
  <si>
    <t>Boulder</t>
  </si>
  <si>
    <t>59632</t>
  </si>
  <si>
    <t>13087 Road 225 S</t>
  </si>
  <si>
    <t>Box Elder</t>
  </si>
  <si>
    <t>59521</t>
  </si>
  <si>
    <t>59521-0272</t>
  </si>
  <si>
    <t>Brady</t>
  </si>
  <si>
    <t>59416-0145</t>
  </si>
  <si>
    <t>8081 Bridger Canyon RD</t>
  </si>
  <si>
    <t>Bozeman</t>
  </si>
  <si>
    <t>59715</t>
  </si>
  <si>
    <t>PO Box 198</t>
  </si>
  <si>
    <t>Bridger</t>
  </si>
  <si>
    <t>59014</t>
  </si>
  <si>
    <t>PO Box 4028</t>
  </si>
  <si>
    <t>59772</t>
  </si>
  <si>
    <t>7285 MT Hwy 91 N</t>
  </si>
  <si>
    <t>PO Box 123</t>
  </si>
  <si>
    <t>Broadview</t>
  </si>
  <si>
    <t>59015</t>
  </si>
  <si>
    <t>415 S Front St</t>
  </si>
  <si>
    <t>Townsend</t>
  </si>
  <si>
    <t>59644</t>
  </si>
  <si>
    <t>P.O. Box 504</t>
  </si>
  <si>
    <t>130 S Cedar</t>
  </si>
  <si>
    <t>PO Box 971</t>
  </si>
  <si>
    <t>Glendive</t>
  </si>
  <si>
    <t>59330</t>
  </si>
  <si>
    <t>PO Box 907 12 Hwy 253</t>
  </si>
  <si>
    <t>Terry</t>
  </si>
  <si>
    <t>59349</t>
  </si>
  <si>
    <t>PO Box 1032</t>
  </si>
  <si>
    <t>Troy</t>
  </si>
  <si>
    <t>59935</t>
  </si>
  <si>
    <t>PO Box 901</t>
  </si>
  <si>
    <t>PO Box 793</t>
  </si>
  <si>
    <t>Bynum</t>
  </si>
  <si>
    <t>59419</t>
  </si>
  <si>
    <t>PO Box 804</t>
  </si>
  <si>
    <t>PO Box 1655</t>
  </si>
  <si>
    <t>59840-1655</t>
  </si>
  <si>
    <t>PO Box 464</t>
  </si>
  <si>
    <t>Canyon Creek</t>
  </si>
  <si>
    <t>59633</t>
  </si>
  <si>
    <t>PO Box 510</t>
  </si>
  <si>
    <t>Joliet</t>
  </si>
  <si>
    <t>59041-0510</t>
  </si>
  <si>
    <t>PO Box 1780</t>
  </si>
  <si>
    <t>Red Lodge</t>
  </si>
  <si>
    <t>59068</t>
  </si>
  <si>
    <t>19999 Kings Road</t>
  </si>
  <si>
    <t>Florence</t>
  </si>
  <si>
    <t>59833</t>
  </si>
  <si>
    <t>217 N. 27th St.</t>
  </si>
  <si>
    <t>530 Main St</t>
  </si>
  <si>
    <t>Floweree</t>
  </si>
  <si>
    <t>59440</t>
  </si>
  <si>
    <t>PO Box 313</t>
  </si>
  <si>
    <t>Ekalaka</t>
  </si>
  <si>
    <t>59324-0313</t>
  </si>
  <si>
    <t>PO Box 668</t>
  </si>
  <si>
    <t>Forsyth</t>
  </si>
  <si>
    <t>59327</t>
  </si>
  <si>
    <t>600 6th Street NW</t>
  </si>
  <si>
    <t>Great Falls</t>
  </si>
  <si>
    <t>59749</t>
  </si>
  <si>
    <t>PO Box 493</t>
  </si>
  <si>
    <t>Cascade</t>
  </si>
  <si>
    <t>59421</t>
  </si>
  <si>
    <t>PO Box 309</t>
  </si>
  <si>
    <t>White Sulphur Springs</t>
  </si>
  <si>
    <t>59645-0309</t>
  </si>
  <si>
    <t>26800 South Valley Road</t>
  </si>
  <si>
    <t>Lima</t>
  </si>
  <si>
    <t>59739</t>
  </si>
  <si>
    <t>PO Box 660</t>
  </si>
  <si>
    <t>Roundup</t>
  </si>
  <si>
    <t>59072</t>
  </si>
  <si>
    <t>215 Wings Way</t>
  </si>
  <si>
    <t>Belgrade</t>
  </si>
  <si>
    <t>59714</t>
  </si>
  <si>
    <t>PO Box 62</t>
  </si>
  <si>
    <t>Charlo</t>
  </si>
  <si>
    <t>59824</t>
  </si>
  <si>
    <t>57201 MT Hwy 212</t>
  </si>
  <si>
    <t>372 Hayes Creek Rd</t>
  </si>
  <si>
    <t>2790 Piper Cuttoff Rd N</t>
  </si>
  <si>
    <t>Lewistown</t>
  </si>
  <si>
    <t>59457</t>
  </si>
  <si>
    <t>59645</t>
  </si>
  <si>
    <t>PO Box 61</t>
  </si>
  <si>
    <t>Dayton</t>
  </si>
  <si>
    <t>59914</t>
  </si>
  <si>
    <t>PO Box 492</t>
  </si>
  <si>
    <t>PO Box 619</t>
  </si>
  <si>
    <t>Choteau</t>
  </si>
  <si>
    <t>59422</t>
  </si>
  <si>
    <t>Fort Benton</t>
  </si>
  <si>
    <t>59442</t>
  </si>
  <si>
    <t>PO Box 249</t>
  </si>
  <si>
    <t>PO Box 199</t>
  </si>
  <si>
    <t>Circle</t>
  </si>
  <si>
    <t>59215</t>
  </si>
  <si>
    <t>1227 W Shoreline Lane</t>
  </si>
  <si>
    <t>Boise</t>
  </si>
  <si>
    <t>ID</t>
  </si>
  <si>
    <t>83702</t>
  </si>
  <si>
    <t>PO Box 157</t>
  </si>
  <si>
    <t>Clancy</t>
  </si>
  <si>
    <t>59634</t>
  </si>
  <si>
    <t>PO Box 382</t>
  </si>
  <si>
    <t>PO Box 30</t>
  </si>
  <si>
    <t>12455 Clarkston Rd</t>
  </si>
  <si>
    <t>Three Forks</t>
  </si>
  <si>
    <t>59752</t>
  </si>
  <si>
    <t>21550 Hwy 10 E</t>
  </si>
  <si>
    <t>Clinton</t>
  </si>
  <si>
    <t>59825</t>
  </si>
  <si>
    <t>20300 Hwy 10 E</t>
  </si>
  <si>
    <t>PO Box 289</t>
  </si>
  <si>
    <t>Clyde Park</t>
  </si>
  <si>
    <t>59018</t>
  </si>
  <si>
    <t>1507 Vanderpoel Rd</t>
  </si>
  <si>
    <t>Coffee Creek</t>
  </si>
  <si>
    <t>59424</t>
  </si>
  <si>
    <t>PO Box 1858</t>
  </si>
  <si>
    <t>Colstrip</t>
  </si>
  <si>
    <t>59323-1858</t>
  </si>
  <si>
    <t>PO Box 127</t>
  </si>
  <si>
    <t>59323</t>
  </si>
  <si>
    <t>County Courthouse PO Box 47</t>
  </si>
  <si>
    <t>AKA Woodland Cemetery PO Box 2962</t>
  </si>
  <si>
    <t>PO Box 1816</t>
  </si>
  <si>
    <t>PO Box 285</t>
  </si>
  <si>
    <t>Columbus</t>
  </si>
  <si>
    <t>59019</t>
  </si>
  <si>
    <t>20 4th Ave SW</t>
  </si>
  <si>
    <t>Conrad</t>
  </si>
  <si>
    <t>59425</t>
  </si>
  <si>
    <t>PO Box 1833</t>
  </si>
  <si>
    <t>Livingston</t>
  </si>
  <si>
    <t>59047</t>
  </si>
  <si>
    <t>PO Box 1223</t>
  </si>
  <si>
    <t>Cooke City</t>
  </si>
  <si>
    <t>59020</t>
  </si>
  <si>
    <t>PO Box 1076</t>
  </si>
  <si>
    <t>PO Box 130156</t>
  </si>
  <si>
    <t>Coram</t>
  </si>
  <si>
    <t>59913</t>
  </si>
  <si>
    <t>PO Box 163</t>
  </si>
  <si>
    <t>West Glacier</t>
  </si>
  <si>
    <t>59936</t>
  </si>
  <si>
    <t>PO Box 134</t>
  </si>
  <si>
    <t>PO Box 13</t>
  </si>
  <si>
    <t>PO Box 801</t>
  </si>
  <si>
    <t>59703</t>
  </si>
  <si>
    <t>1540 Popelka Dr</t>
  </si>
  <si>
    <t>59105-4468</t>
  </si>
  <si>
    <t>Wolf Creek</t>
  </si>
  <si>
    <t>59648</t>
  </si>
  <si>
    <t>4498 MT Hwy 35</t>
  </si>
  <si>
    <t>Kalispell</t>
  </si>
  <si>
    <t>59901</t>
  </si>
  <si>
    <t>333 S. Central Ave</t>
  </si>
  <si>
    <t>Cut Bank</t>
  </si>
  <si>
    <t>59427</t>
  </si>
  <si>
    <t>PO Box 419</t>
  </si>
  <si>
    <t>Culbertson</t>
  </si>
  <si>
    <t>59218</t>
  </si>
  <si>
    <t>PO Box 29</t>
  </si>
  <si>
    <t>Custer</t>
  </si>
  <si>
    <t>59024</t>
  </si>
  <si>
    <t>PO Box 35003</t>
  </si>
  <si>
    <t>59107</t>
  </si>
  <si>
    <t>3120 Valley Dr E</t>
  </si>
  <si>
    <t>Miles City</t>
  </si>
  <si>
    <t>59301</t>
  </si>
  <si>
    <t>PO Box 967</t>
  </si>
  <si>
    <t>PO Box 31181</t>
  </si>
  <si>
    <t>PO Box 130</t>
  </si>
  <si>
    <t>PO Box 10</t>
  </si>
  <si>
    <t>1023 Old Corvallis Rd</t>
  </si>
  <si>
    <t>8575 101st Avenue NW</t>
  </si>
  <si>
    <t>Battleview</t>
  </si>
  <si>
    <t>ND</t>
  </si>
  <si>
    <t>58773</t>
  </si>
  <si>
    <t>PO Box 1163</t>
  </si>
  <si>
    <t>Laurel</t>
  </si>
  <si>
    <t>59044</t>
  </si>
  <si>
    <t>PO Box 605</t>
  </si>
  <si>
    <t>Scobey</t>
  </si>
  <si>
    <t>59263-0605</t>
  </si>
  <si>
    <t>PO Box 247</t>
  </si>
  <si>
    <t>59263</t>
  </si>
  <si>
    <t>PO Box 909</t>
  </si>
  <si>
    <t>Darby</t>
  </si>
  <si>
    <t>59829</t>
  </si>
  <si>
    <t>PO Box 879</t>
  </si>
  <si>
    <t>102 Fir St</t>
  </si>
  <si>
    <t>622 Hwy 16</t>
  </si>
  <si>
    <t>59860-2125</t>
  </si>
  <si>
    <t>56 Dearborn River Rd</t>
  </si>
  <si>
    <t>PO Box 420443</t>
  </si>
  <si>
    <t>Haugan</t>
  </si>
  <si>
    <t>59842</t>
  </si>
  <si>
    <t>PO Box 817</t>
  </si>
  <si>
    <t>Deer Lodge</t>
  </si>
  <si>
    <t>59722</t>
  </si>
  <si>
    <t>1002 Hollenback Rd Ste C</t>
  </si>
  <si>
    <t>401 Main Ave</t>
  </si>
  <si>
    <t>Denton</t>
  </si>
  <si>
    <t>59430</t>
  </si>
  <si>
    <t>PO Box 986</t>
  </si>
  <si>
    <t>62920 MT Hwy 43</t>
  </si>
  <si>
    <t>Wise River</t>
  </si>
  <si>
    <t>59762</t>
  </si>
  <si>
    <t>PO Box 519</t>
  </si>
  <si>
    <t>Thompson Falls</t>
  </si>
  <si>
    <t>59873-0519</t>
  </si>
  <si>
    <t>Dixon</t>
  </si>
  <si>
    <t>59831-0102</t>
  </si>
  <si>
    <t>PO Box 477</t>
  </si>
  <si>
    <t>Malta</t>
  </si>
  <si>
    <t>59538</t>
  </si>
  <si>
    <t>PO Box 1340</t>
  </si>
  <si>
    <t>Drummond</t>
  </si>
  <si>
    <t>59832</t>
  </si>
  <si>
    <t>PO Box 266</t>
  </si>
  <si>
    <t>PO Box 9</t>
  </si>
  <si>
    <t>Philipsburg</t>
  </si>
  <si>
    <t>59858</t>
  </si>
  <si>
    <t>PO Box 577</t>
  </si>
  <si>
    <t>PO Box 276</t>
  </si>
  <si>
    <t>1100 Hwy 41</t>
  </si>
  <si>
    <t>PO Box 803</t>
  </si>
  <si>
    <t>East Helena</t>
  </si>
  <si>
    <t>59635</t>
  </si>
  <si>
    <t>13769 Bunchgrass Ln</t>
  </si>
  <si>
    <t>PO Box 2087</t>
  </si>
  <si>
    <t>59635-2087</t>
  </si>
  <si>
    <t>315 Minnesota</t>
  </si>
  <si>
    <t>59802</t>
  </si>
  <si>
    <t>PO Box 8696</t>
  </si>
  <si>
    <t>59807</t>
  </si>
  <si>
    <t>PO Box 53</t>
  </si>
  <si>
    <t>59313</t>
  </si>
  <si>
    <t>PO Box 217</t>
  </si>
  <si>
    <t>Plains</t>
  </si>
  <si>
    <t>59859</t>
  </si>
  <si>
    <t>PO Box 204</t>
  </si>
  <si>
    <t>Hot Springs</t>
  </si>
  <si>
    <t>59845</t>
  </si>
  <si>
    <t>PO Box 735</t>
  </si>
  <si>
    <t>PO Box 14</t>
  </si>
  <si>
    <t>Edgar</t>
  </si>
  <si>
    <t>59026</t>
  </si>
  <si>
    <t>PO Box 181</t>
  </si>
  <si>
    <t>59324</t>
  </si>
  <si>
    <t>PO Box 703</t>
  </si>
  <si>
    <t>Frenchtown</t>
  </si>
  <si>
    <t>59834-0703</t>
  </si>
  <si>
    <t>19 Lumberjack Road</t>
  </si>
  <si>
    <t>PO Box 65</t>
  </si>
  <si>
    <t>Elliston</t>
  </si>
  <si>
    <t>59728</t>
  </si>
  <si>
    <t>17 Chief Joseph Rd</t>
  </si>
  <si>
    <t>Libby</t>
  </si>
  <si>
    <t>59923-7818</t>
  </si>
  <si>
    <t>PO Box 534</t>
  </si>
  <si>
    <t>235 Izaak Walton Inn Rd</t>
  </si>
  <si>
    <t>Essex</t>
  </si>
  <si>
    <t>59916</t>
  </si>
  <si>
    <t>PO Box 253</t>
  </si>
  <si>
    <t>Ethridge</t>
  </si>
  <si>
    <t>59435</t>
  </si>
  <si>
    <t>PO Box 1500</t>
  </si>
  <si>
    <t>Eureka</t>
  </si>
  <si>
    <t>59917</t>
  </si>
  <si>
    <t>PO Box 1354</t>
  </si>
  <si>
    <t>PO Box 623</t>
  </si>
  <si>
    <t>2236 US Hwy 2 E</t>
  </si>
  <si>
    <t>59901-2816</t>
  </si>
  <si>
    <t>1015 Elk Park Road</t>
  </si>
  <si>
    <t>PO Box 822</t>
  </si>
  <si>
    <t>PO Box 203</t>
  </si>
  <si>
    <t>PO Box 141</t>
  </si>
  <si>
    <t>Fallon</t>
  </si>
  <si>
    <t>59326</t>
  </si>
  <si>
    <t>PO Box 125</t>
  </si>
  <si>
    <t>211 McKinley Ste 3</t>
  </si>
  <si>
    <t>PO Box 948</t>
  </si>
  <si>
    <t>100 N Ferndale Dr</t>
  </si>
  <si>
    <t>70 W Camp Rd</t>
  </si>
  <si>
    <t>59923</t>
  </si>
  <si>
    <t>133 Interstate Ln</t>
  </si>
  <si>
    <t>290 North Main Street, Suite F</t>
  </si>
  <si>
    <t>229-A Butterfly Ln</t>
  </si>
  <si>
    <t>108 Cooperative Way</t>
  </si>
  <si>
    <t>PO Box 1141</t>
  </si>
  <si>
    <t>504 Main St</t>
  </si>
  <si>
    <t>4170 Hwy 2 E</t>
  </si>
  <si>
    <t>PO Box 340</t>
  </si>
  <si>
    <t>Court House PO Box 47</t>
  </si>
  <si>
    <t>PO Box 583</t>
  </si>
  <si>
    <t>PO Box 221</t>
  </si>
  <si>
    <t>PO Box 841</t>
  </si>
  <si>
    <t>3725 Bozeman Trail Rd</t>
  </si>
  <si>
    <t>PO Box 228</t>
  </si>
  <si>
    <t>Fort Peck</t>
  </si>
  <si>
    <t>59223</t>
  </si>
  <si>
    <t>PO Box 68</t>
  </si>
  <si>
    <t>Fort Shaw</t>
  </si>
  <si>
    <t>59443</t>
  </si>
  <si>
    <t>PO Box 154</t>
  </si>
  <si>
    <t>PO Box 7596</t>
  </si>
  <si>
    <t>Fort Smith</t>
  </si>
  <si>
    <t>59035-7596</t>
  </si>
  <si>
    <t>PO Box 52</t>
  </si>
  <si>
    <t>Trego</t>
  </si>
  <si>
    <t>59934</t>
  </si>
  <si>
    <t>495 Quail Run Rd</t>
  </si>
  <si>
    <t>59718-5806</t>
  </si>
  <si>
    <t>PO Box 662</t>
  </si>
  <si>
    <t>59834</t>
  </si>
  <si>
    <t>PO Box 119</t>
  </si>
  <si>
    <t>Box 194</t>
  </si>
  <si>
    <t>Fromberg</t>
  </si>
  <si>
    <t>59029</t>
  </si>
  <si>
    <t>301 First St S Ste 2</t>
  </si>
  <si>
    <t>Shelby</t>
  </si>
  <si>
    <t>59474</t>
  </si>
  <si>
    <t>850 Gallatin Field Rd 6</t>
  </si>
  <si>
    <t>109 East Main St, Suite B</t>
  </si>
  <si>
    <t>PO Box 569</t>
  </si>
  <si>
    <t>PO Box 383</t>
  </si>
  <si>
    <t>Gallatin Gateway</t>
  </si>
  <si>
    <t>59730</t>
  </si>
  <si>
    <t>PO Box 238</t>
  </si>
  <si>
    <t>2000 Commerce Way</t>
  </si>
  <si>
    <t>Gardiner</t>
  </si>
  <si>
    <t>59030</t>
  </si>
  <si>
    <t>PO Box 307</t>
  </si>
  <si>
    <t>PO Box 45</t>
  </si>
  <si>
    <t>59030-0045</t>
  </si>
  <si>
    <t>PO Box 369</t>
  </si>
  <si>
    <t>Jordan</t>
  </si>
  <si>
    <t>59337</t>
  </si>
  <si>
    <t>3745 Brusett Rd</t>
  </si>
  <si>
    <t>Brusett</t>
  </si>
  <si>
    <t>59318</t>
  </si>
  <si>
    <t>500 Garrison Rd</t>
  </si>
  <si>
    <t>Garrison</t>
  </si>
  <si>
    <t>59731</t>
  </si>
  <si>
    <t>PO Box 1234</t>
  </si>
  <si>
    <t>Anaconda</t>
  </si>
  <si>
    <t>59711</t>
  </si>
  <si>
    <t>PO Box 323</t>
  </si>
  <si>
    <t>Geraldine</t>
  </si>
  <si>
    <t>59446</t>
  </si>
  <si>
    <t>PO Box 335</t>
  </si>
  <si>
    <t>PO Box 95</t>
  </si>
  <si>
    <t>Geyser</t>
  </si>
  <si>
    <t>59447</t>
  </si>
  <si>
    <t>PO Box 82</t>
  </si>
  <si>
    <t>Gildford</t>
  </si>
  <si>
    <t>59525</t>
  </si>
  <si>
    <t>PO Box 167</t>
  </si>
  <si>
    <t>1 Third St NE</t>
  </si>
  <si>
    <t>319 3rd St S</t>
  </si>
  <si>
    <t>Glasgow</t>
  </si>
  <si>
    <t>59230</t>
  </si>
  <si>
    <t>PO Box 1126</t>
  </si>
  <si>
    <t>PO Box 271</t>
  </si>
  <si>
    <t>PO Box 169</t>
  </si>
  <si>
    <t>Ryegate</t>
  </si>
  <si>
    <t>59074</t>
  </si>
  <si>
    <t>PO Box 16093</t>
  </si>
  <si>
    <t>4503 62nd Ave SW</t>
  </si>
  <si>
    <t>59404</t>
  </si>
  <si>
    <t>PO Box 895</t>
  </si>
  <si>
    <t>59403</t>
  </si>
  <si>
    <t>PO Box 147</t>
  </si>
  <si>
    <t>Saco</t>
  </si>
  <si>
    <t>59261</t>
  </si>
  <si>
    <t>PO Box 926</t>
  </si>
  <si>
    <t>PO Box 729</t>
  </si>
  <si>
    <t>59858-0729</t>
  </si>
  <si>
    <t>PO Box 845</t>
  </si>
  <si>
    <t>Grass Range</t>
  </si>
  <si>
    <t>59032</t>
  </si>
  <si>
    <t>PO Box 460484</t>
  </si>
  <si>
    <t>Polaris</t>
  </si>
  <si>
    <t>59746</t>
  </si>
  <si>
    <t>318 Central Ave</t>
  </si>
  <si>
    <t>59401</t>
  </si>
  <si>
    <t>1500 Chowen Springs Lp</t>
  </si>
  <si>
    <t>59405-2599</t>
  </si>
  <si>
    <t>2800 Terminal Dr</t>
  </si>
  <si>
    <t>59404-5599</t>
  </si>
  <si>
    <t>100 1st Ave N Ste LL</t>
  </si>
  <si>
    <t>59401-2594</t>
  </si>
  <si>
    <t>PO Box 2353</t>
  </si>
  <si>
    <t>PO Box 172</t>
  </si>
  <si>
    <t>PO Box 1329</t>
  </si>
  <si>
    <t>Trout Creek</t>
  </si>
  <si>
    <t>59874</t>
  </si>
  <si>
    <t>PO Box 2515</t>
  </si>
  <si>
    <t>59903-2515</t>
  </si>
  <si>
    <t>105 Central Avenue</t>
  </si>
  <si>
    <t>Fairfield</t>
  </si>
  <si>
    <t>59436</t>
  </si>
  <si>
    <t>30039 Potomac Rd</t>
  </si>
  <si>
    <t>Potomac</t>
  </si>
  <si>
    <t>59823</t>
  </si>
  <si>
    <t>PO Box 1994</t>
  </si>
  <si>
    <t>PO Box 1003</t>
  </si>
  <si>
    <t>PO Box 236</t>
  </si>
  <si>
    <t>1555 Campus Way Ste F</t>
  </si>
  <si>
    <t>59102</t>
  </si>
  <si>
    <t>Harlem</t>
  </si>
  <si>
    <t>59526</t>
  </si>
  <si>
    <t>Virginia City</t>
  </si>
  <si>
    <t>59755</t>
  </si>
  <si>
    <t>PO Box 24</t>
  </si>
  <si>
    <t>Harrison</t>
  </si>
  <si>
    <t>59735</t>
  </si>
  <si>
    <t>PO Box 231</t>
  </si>
  <si>
    <t>PO Box 1508</t>
  </si>
  <si>
    <t>West Yellowstone</t>
  </si>
  <si>
    <t>59758</t>
  </si>
  <si>
    <t>330 Jackson St.</t>
  </si>
  <si>
    <t>59601</t>
  </si>
  <si>
    <t>812 Abbey St</t>
  </si>
  <si>
    <t>2850 Skyway Dr</t>
  </si>
  <si>
    <t>105 Reeder's Alley</t>
  </si>
  <si>
    <t>3840 N Montana Ave</t>
  </si>
  <si>
    <t>966 Marsh Lane</t>
  </si>
  <si>
    <t>Helmville</t>
  </si>
  <si>
    <t>59843</t>
  </si>
  <si>
    <t>PO Box 205</t>
  </si>
  <si>
    <t>Heron</t>
  </si>
  <si>
    <t>59844</t>
  </si>
  <si>
    <t>PO Box 324</t>
  </si>
  <si>
    <t>3849 MT Hwy 40 W</t>
  </si>
  <si>
    <t>Highwood</t>
  </si>
  <si>
    <t>59450</t>
  </si>
  <si>
    <t>1226 Emerald Dr</t>
  </si>
  <si>
    <t>PO Box 783</t>
  </si>
  <si>
    <t>206 25th Ave W Ste 1</t>
  </si>
  <si>
    <t>2539 Old Post Rd</t>
  </si>
  <si>
    <t>PO Box 2267</t>
  </si>
  <si>
    <t>PO Box 162</t>
  </si>
  <si>
    <t>Rudyard</t>
  </si>
  <si>
    <t>59540</t>
  </si>
  <si>
    <t>501 Court Sq 2</t>
  </si>
  <si>
    <t>PO Box 55</t>
  </si>
  <si>
    <t>Hinsdale</t>
  </si>
  <si>
    <t>59241</t>
  </si>
  <si>
    <t>PO Box 355</t>
  </si>
  <si>
    <t>Hobson</t>
  </si>
  <si>
    <t>59452</t>
  </si>
  <si>
    <t>15 E Country Ln</t>
  </si>
  <si>
    <t>PO Box 184</t>
  </si>
  <si>
    <t>PO Box 144</t>
  </si>
  <si>
    <t>PO Box 1350</t>
  </si>
  <si>
    <t>2415 1st Ave N</t>
  </si>
  <si>
    <t>1769 Sutherland Lane</t>
  </si>
  <si>
    <t>800 S Main St Rm 214</t>
  </si>
  <si>
    <t>59901-5400</t>
  </si>
  <si>
    <t>PO Box 190309</t>
  </si>
  <si>
    <t>Hungry Horse</t>
  </si>
  <si>
    <t>59919</t>
  </si>
  <si>
    <t>2334 N. 9th Rd.</t>
  </si>
  <si>
    <t>Worden</t>
  </si>
  <si>
    <t>59088</t>
  </si>
  <si>
    <t>Ballantine</t>
  </si>
  <si>
    <t>59006</t>
  </si>
  <si>
    <t>PO Box 36</t>
  </si>
  <si>
    <t>PO Box 117</t>
  </si>
  <si>
    <t>Huntley</t>
  </si>
  <si>
    <t>59037-0117</t>
  </si>
  <si>
    <t>4541 S 3rd</t>
  </si>
  <si>
    <t>PO Box 349</t>
  </si>
  <si>
    <t>Hysham</t>
  </si>
  <si>
    <t>59038-0349</t>
  </si>
  <si>
    <t>Ingomar</t>
  </si>
  <si>
    <t>59039</t>
  </si>
  <si>
    <t>PO Box 725</t>
  </si>
  <si>
    <t>Inverness</t>
  </si>
  <si>
    <t>59530</t>
  </si>
  <si>
    <t>Ismay</t>
  </si>
  <si>
    <t>59336</t>
  </si>
  <si>
    <t>PO Box 795</t>
  </si>
  <si>
    <t>PO Box 56</t>
  </si>
  <si>
    <t>Jefferson City</t>
  </si>
  <si>
    <t>59638</t>
  </si>
  <si>
    <t>PO Box 890</t>
  </si>
  <si>
    <t>Whitehall</t>
  </si>
  <si>
    <t>59759</t>
  </si>
  <si>
    <t>PO Box 596</t>
  </si>
  <si>
    <t>PO Box 5</t>
  </si>
  <si>
    <t>59041-0005</t>
  </si>
  <si>
    <t>3 Beartooth Ct</t>
  </si>
  <si>
    <t>PO Box 91</t>
  </si>
  <si>
    <t>Joplin</t>
  </si>
  <si>
    <t>59531</t>
  </si>
  <si>
    <t>121 Central Ave</t>
  </si>
  <si>
    <t>Stanford</t>
  </si>
  <si>
    <t>59479</t>
  </si>
  <si>
    <t>PO Box 427</t>
  </si>
  <si>
    <t>PO Box 1997</t>
  </si>
  <si>
    <t>59903</t>
  </si>
  <si>
    <t>15 Depot Park</t>
  </si>
  <si>
    <t>29 Mastin Rd.</t>
  </si>
  <si>
    <t>Kinsey</t>
  </si>
  <si>
    <t>59338</t>
  </si>
  <si>
    <t>1071 Hwy 5</t>
  </si>
  <si>
    <t>Flaxville</t>
  </si>
  <si>
    <t>59222-9500</t>
  </si>
  <si>
    <t>PO Box 6</t>
  </si>
  <si>
    <t>Kremlin</t>
  </si>
  <si>
    <t>59532</t>
  </si>
  <si>
    <t>PO Box 344</t>
  </si>
  <si>
    <t>64352 US Hwy 93</t>
  </si>
  <si>
    <t>Ronan</t>
  </si>
  <si>
    <t>59864</t>
  </si>
  <si>
    <t>PO Box 1512</t>
  </si>
  <si>
    <t>253 Bierney Creek Rd</t>
  </si>
  <si>
    <t>Lakeside</t>
  </si>
  <si>
    <t>59922-9614</t>
  </si>
  <si>
    <t>PO Box 104</t>
  </si>
  <si>
    <t>Lambert</t>
  </si>
  <si>
    <t>59243</t>
  </si>
  <si>
    <t>PO Box 241</t>
  </si>
  <si>
    <t>PO Box 242</t>
  </si>
  <si>
    <t>59044-0242</t>
  </si>
  <si>
    <t>1231 1st Ave</t>
  </si>
  <si>
    <t>PO Box 93</t>
  </si>
  <si>
    <t>Lavina</t>
  </si>
  <si>
    <t>59046</t>
  </si>
  <si>
    <t>790 Colleen St</t>
  </si>
  <si>
    <t>120 S Last Chance Gulch</t>
  </si>
  <si>
    <t>305 W Watson St</t>
  </si>
  <si>
    <t>PO Box 459</t>
  </si>
  <si>
    <t>Chester</t>
  </si>
  <si>
    <t>59522</t>
  </si>
  <si>
    <t>59522-0684</t>
  </si>
  <si>
    <t>PO Box 669</t>
  </si>
  <si>
    <t>66121 Hwy 37</t>
  </si>
  <si>
    <t>59917-2170</t>
  </si>
  <si>
    <t>PO Box 621</t>
  </si>
  <si>
    <t>PO Box 573</t>
  </si>
  <si>
    <t>Lincoln</t>
  </si>
  <si>
    <t>59639-0573</t>
  </si>
  <si>
    <t>PO Box 275</t>
  </si>
  <si>
    <t>59639</t>
  </si>
  <si>
    <t>114 Stemple Pass Rd</t>
  </si>
  <si>
    <t>PO Box 917</t>
  </si>
  <si>
    <t>59313-0917</t>
  </si>
  <si>
    <t>208 N. Center Ave</t>
  </si>
  <si>
    <t>1644 Old Hardin Rd</t>
  </si>
  <si>
    <t>PO Box 3292</t>
  </si>
  <si>
    <t>59103</t>
  </si>
  <si>
    <t>501 Johnson LN</t>
  </si>
  <si>
    <t>1075 South Ave W</t>
  </si>
  <si>
    <t>59801</t>
  </si>
  <si>
    <t>Loma</t>
  </si>
  <si>
    <t>59460</t>
  </si>
  <si>
    <t>215 S. 4th St. Suite A C/O Ravalli County</t>
  </si>
  <si>
    <t>P.O. Box 473</t>
  </si>
  <si>
    <t>59711-2811</t>
  </si>
  <si>
    <t>PO Box 160</t>
  </si>
  <si>
    <t>38 Olsson Ln</t>
  </si>
  <si>
    <t>Hall</t>
  </si>
  <si>
    <t>59837</t>
  </si>
  <si>
    <t>PO Box 105</t>
  </si>
  <si>
    <t>Roscoe</t>
  </si>
  <si>
    <t>PO Box 606</t>
  </si>
  <si>
    <t>Ennis</t>
  </si>
  <si>
    <t>59729</t>
  </si>
  <si>
    <t>PO Box 1050</t>
  </si>
  <si>
    <t>305 N Main St</t>
  </si>
  <si>
    <t>PO Box 849</t>
  </si>
  <si>
    <t>59729-0849</t>
  </si>
  <si>
    <t>PO Box 1153</t>
  </si>
  <si>
    <t>PO Box 911</t>
  </si>
  <si>
    <t>59741-0911</t>
  </si>
  <si>
    <t>PO Box 915</t>
  </si>
  <si>
    <t>PO Box 939</t>
  </si>
  <si>
    <t>Marion</t>
  </si>
  <si>
    <t>59925</t>
  </si>
  <si>
    <t>PO Box 567</t>
  </si>
  <si>
    <t>Harlowton</t>
  </si>
  <si>
    <t>59036</t>
  </si>
  <si>
    <t>PO Box 260186</t>
  </si>
  <si>
    <t>Martin City</t>
  </si>
  <si>
    <t>59926</t>
  </si>
  <si>
    <t>332 Central Ave</t>
  </si>
  <si>
    <t>Martinsdale</t>
  </si>
  <si>
    <t>59053</t>
  </si>
  <si>
    <t>159 Grand St</t>
  </si>
  <si>
    <t>Marysville</t>
  </si>
  <si>
    <t>59640</t>
  </si>
  <si>
    <t>PO Box 202</t>
  </si>
  <si>
    <t>PO Box 8112</t>
  </si>
  <si>
    <t>59904</t>
  </si>
  <si>
    <t>PO Box 2366</t>
  </si>
  <si>
    <t>PO Box 233</t>
  </si>
  <si>
    <t>PO Box 589</t>
  </si>
  <si>
    <t>PO Box 306 106 Main</t>
  </si>
  <si>
    <t>Medicine Lake</t>
  </si>
  <si>
    <t>59247</t>
  </si>
  <si>
    <t>PO Box 101</t>
  </si>
  <si>
    <t>Melrose</t>
  </si>
  <si>
    <t>59743-0099</t>
  </si>
  <si>
    <t>310 N Jordan</t>
  </si>
  <si>
    <t>1475 1st Ave</t>
  </si>
  <si>
    <t>59501-6204</t>
  </si>
  <si>
    <t>PO Box 1322</t>
  </si>
  <si>
    <t>PO Box 152</t>
  </si>
  <si>
    <t>Pray</t>
  </si>
  <si>
    <t>59065</t>
  </si>
  <si>
    <t>PO Box 300134</t>
  </si>
  <si>
    <t>DeBorgia</t>
  </si>
  <si>
    <t>59830</t>
  </si>
  <si>
    <t>PO Box 174</t>
  </si>
  <si>
    <t>Superior</t>
  </si>
  <si>
    <t>59872</t>
  </si>
  <si>
    <t>PO Box 66</t>
  </si>
  <si>
    <t>59872-0130</t>
  </si>
  <si>
    <t>PO Box 402</t>
  </si>
  <si>
    <t>309 Ridge Water Drive</t>
  </si>
  <si>
    <t>218 E Main St Ste C</t>
  </si>
  <si>
    <t>3550 Mullan Rd Ste 106</t>
  </si>
  <si>
    <t>5225 West Broadway</t>
  </si>
  <si>
    <t>1235 34th St</t>
  </si>
  <si>
    <t>PO Box 3778</t>
  </si>
  <si>
    <t>59806-3778</t>
  </si>
  <si>
    <t>128 W Main St</t>
  </si>
  <si>
    <t>140 W Pine St</t>
  </si>
  <si>
    <t>2521 South Ave W</t>
  </si>
  <si>
    <t>59804-6407</t>
  </si>
  <si>
    <t>140 N Higgins, Ste 203</t>
  </si>
  <si>
    <t>1221 Shakespeare St</t>
  </si>
  <si>
    <t>1192 Hwy 282</t>
  </si>
  <si>
    <t>Montana City</t>
  </si>
  <si>
    <t>35408 MT Highway 35</t>
  </si>
  <si>
    <t>PO Box 81</t>
  </si>
  <si>
    <t>PO Box 193</t>
  </si>
  <si>
    <t>Willow Creek</t>
  </si>
  <si>
    <t>59760</t>
  </si>
  <si>
    <t>PO Box 565</t>
  </si>
  <si>
    <t>59522-0565</t>
  </si>
  <si>
    <t>PO Box 274</t>
  </si>
  <si>
    <t>Musselshell</t>
  </si>
  <si>
    <t>59059</t>
  </si>
  <si>
    <t>PO Box 40</t>
  </si>
  <si>
    <t>PO Box 312</t>
  </si>
  <si>
    <t>59624</t>
  </si>
  <si>
    <t>PO Box 2623</t>
  </si>
  <si>
    <t>59501-1530</t>
  </si>
  <si>
    <t>2 1st Ave E</t>
  </si>
  <si>
    <t>59860-2333</t>
  </si>
  <si>
    <t>PO Box 1067</t>
  </si>
  <si>
    <t>208 Main St</t>
  </si>
  <si>
    <t>Stevensville</t>
  </si>
  <si>
    <t>59870</t>
  </si>
  <si>
    <t>226 1st St S</t>
  </si>
  <si>
    <t>PO Box 757</t>
  </si>
  <si>
    <t>PO Box 3</t>
  </si>
  <si>
    <t>Noxon</t>
  </si>
  <si>
    <t>59853</t>
  </si>
  <si>
    <t>Olney</t>
  </si>
  <si>
    <t>59927</t>
  </si>
  <si>
    <t>1112 Smith St</t>
  </si>
  <si>
    <t>100 W Laurel Ave</t>
  </si>
  <si>
    <t>Plentywood</t>
  </si>
  <si>
    <t>59254</t>
  </si>
  <si>
    <t>Outlook</t>
  </si>
  <si>
    <t>59252</t>
  </si>
  <si>
    <t>Ovando</t>
  </si>
  <si>
    <t>59854</t>
  </si>
  <si>
    <t>PO Box 550</t>
  </si>
  <si>
    <t>Pablo</t>
  </si>
  <si>
    <t>59855</t>
  </si>
  <si>
    <t>9564 W Fork Rd</t>
  </si>
  <si>
    <t>59829-9626</t>
  </si>
  <si>
    <t>37 Panoramic Dr</t>
  </si>
  <si>
    <t>59901-7771</t>
  </si>
  <si>
    <t>PO Box 283</t>
  </si>
  <si>
    <t>Paradise</t>
  </si>
  <si>
    <t>59856</t>
  </si>
  <si>
    <t>PO Box 1220</t>
  </si>
  <si>
    <t>PO Box 1634</t>
  </si>
  <si>
    <t>Emigrant</t>
  </si>
  <si>
    <t>59027</t>
  </si>
  <si>
    <t>PO Box 601</t>
  </si>
  <si>
    <t>Park City</t>
  </si>
  <si>
    <t>59063</t>
  </si>
  <si>
    <t>120 1st Avenue SW</t>
  </si>
  <si>
    <t>PO Box 476</t>
  </si>
  <si>
    <t>5242 Hwy 89 S, Ste</t>
  </si>
  <si>
    <t>PO Box 1134</t>
  </si>
  <si>
    <t>59253</t>
  </si>
  <si>
    <t>PO Box 118</t>
  </si>
  <si>
    <t>Winnett</t>
  </si>
  <si>
    <t>59087-0118</t>
  </si>
  <si>
    <t>PO Box 226</t>
  </si>
  <si>
    <t>59087</t>
  </si>
  <si>
    <t>PO Box 111</t>
  </si>
  <si>
    <t>PO Box 797</t>
  </si>
  <si>
    <t>1120 Hwy 191 S Ste 2</t>
  </si>
  <si>
    <t>PO Box 1166</t>
  </si>
  <si>
    <t>PO Box 1242</t>
  </si>
  <si>
    <t>Whitewater</t>
  </si>
  <si>
    <t>59544</t>
  </si>
  <si>
    <t>PO Box 210</t>
  </si>
  <si>
    <t>Zortman</t>
  </si>
  <si>
    <t>59546</t>
  </si>
  <si>
    <t>PO Box 1167</t>
  </si>
  <si>
    <t>27 Lower Lynch Creek Rd</t>
  </si>
  <si>
    <t>PO Box 1115</t>
  </si>
  <si>
    <t>59859-0001</t>
  </si>
  <si>
    <t>PO Box 5582</t>
  </si>
  <si>
    <t>205 W 1st Ave</t>
  </si>
  <si>
    <t>Box 235</t>
  </si>
  <si>
    <t>Plevna</t>
  </si>
  <si>
    <t>59344-0235</t>
  </si>
  <si>
    <t>25-B Regatta Rd</t>
  </si>
  <si>
    <t>59860-9463</t>
  </si>
  <si>
    <t>59425-1615</t>
  </si>
  <si>
    <t>406 N Main St</t>
  </si>
  <si>
    <t>PO Box 780</t>
  </si>
  <si>
    <t>409 S Main Ste B</t>
  </si>
  <si>
    <t>PO Box 484</t>
  </si>
  <si>
    <t>PO Box 38</t>
  </si>
  <si>
    <t>Poplar</t>
  </si>
  <si>
    <t>59255</t>
  </si>
  <si>
    <t>59201</t>
  </si>
  <si>
    <t>PO Box 3641</t>
  </si>
  <si>
    <t>59702</t>
  </si>
  <si>
    <t>PO Box 176</t>
  </si>
  <si>
    <t>Power</t>
  </si>
  <si>
    <t>59468</t>
  </si>
  <si>
    <t>PO Box 156</t>
  </si>
  <si>
    <t>59349-0156</t>
  </si>
  <si>
    <t>220 Curtis St</t>
  </si>
  <si>
    <t>6887 S Frontage Rd</t>
  </si>
  <si>
    <t>59722-8754</t>
  </si>
  <si>
    <t>10 Rae Water Ln</t>
  </si>
  <si>
    <t>59718</t>
  </si>
  <si>
    <t>PO Box 1865</t>
  </si>
  <si>
    <t>PO Box 9732</t>
  </si>
  <si>
    <t>59604</t>
  </si>
  <si>
    <t>Rapelje</t>
  </si>
  <si>
    <t>59067</t>
  </si>
  <si>
    <t>274 Old Corvallis Rd Ste A</t>
  </si>
  <si>
    <t>1080 Three Mile Creek Rd</t>
  </si>
  <si>
    <t>59 Kurtz Ln</t>
  </si>
  <si>
    <t>PO Box 318</t>
  </si>
  <si>
    <t>PO Box 1046</t>
  </si>
  <si>
    <t>PO Box 113</t>
  </si>
  <si>
    <t>PO Box 395</t>
  </si>
  <si>
    <t>Reed Point</t>
  </si>
  <si>
    <t>59069</t>
  </si>
  <si>
    <t>5 Rock Springs Rd</t>
  </si>
  <si>
    <t>Reserve</t>
  </si>
  <si>
    <t>59258</t>
  </si>
  <si>
    <t>201 W Main St</t>
  </si>
  <si>
    <t>59270-4087</t>
  </si>
  <si>
    <t>2745 W Holly St</t>
  </si>
  <si>
    <t>216 14th Ave</t>
  </si>
  <si>
    <t>1032 6th St SW</t>
  </si>
  <si>
    <t>12749 County Rd 352</t>
  </si>
  <si>
    <t>3494 Rimini Rd</t>
  </si>
  <si>
    <t>265 N River Rock Dr</t>
  </si>
  <si>
    <t>PO Box 6233</t>
  </si>
  <si>
    <t>59771-6233</t>
  </si>
  <si>
    <t>235 Shorey Rd</t>
  </si>
  <si>
    <t>Roberts</t>
  </si>
  <si>
    <t>59070</t>
  </si>
  <si>
    <t>PO Box 196</t>
  </si>
  <si>
    <t>PO Box 168</t>
  </si>
  <si>
    <t>57 John Deere Ln</t>
  </si>
  <si>
    <t>59041</t>
  </si>
  <si>
    <t>Rollins</t>
  </si>
  <si>
    <t>59931</t>
  </si>
  <si>
    <t>PO Box 146</t>
  </si>
  <si>
    <t>203 Main St SW</t>
  </si>
  <si>
    <t>34748 Creekside Ln</t>
  </si>
  <si>
    <t>PO Box 517</t>
  </si>
  <si>
    <t>315 Knapp St</t>
  </si>
  <si>
    <t>PO Box 20</t>
  </si>
  <si>
    <t>59071</t>
  </si>
  <si>
    <t>J.O. Hash, PO Box 122</t>
  </si>
  <si>
    <t>PO Box 422</t>
  </si>
  <si>
    <t>PO Box 1200</t>
  </si>
  <si>
    <t>PO Box 126</t>
  </si>
  <si>
    <t>Rosebud</t>
  </si>
  <si>
    <t>59347</t>
  </si>
  <si>
    <t>9 Gage Road</t>
  </si>
  <si>
    <t>59072-2498</t>
  </si>
  <si>
    <t>704 1st St. East</t>
  </si>
  <si>
    <t>PO Box 11</t>
  </si>
  <si>
    <t>Roy</t>
  </si>
  <si>
    <t>59471</t>
  </si>
  <si>
    <t>PO Box 51</t>
  </si>
  <si>
    <t>PO Box 295</t>
  </si>
  <si>
    <t>Sheridan</t>
  </si>
  <si>
    <t>PO Box 336</t>
  </si>
  <si>
    <t>PO Box 132</t>
  </si>
  <si>
    <t>PO Box 124</t>
  </si>
  <si>
    <t>PO Box 610</t>
  </si>
  <si>
    <t>PO Box 60</t>
  </si>
  <si>
    <t>Sand Coulee</t>
  </si>
  <si>
    <t>59472</t>
  </si>
  <si>
    <t>PO Box 208</t>
  </si>
  <si>
    <t>PO Box 31</t>
  </si>
  <si>
    <t>Savage</t>
  </si>
  <si>
    <t>59262</t>
  </si>
  <si>
    <t>10 Sedan Road</t>
  </si>
  <si>
    <t>Wilsall</t>
  </si>
  <si>
    <t>59086</t>
  </si>
  <si>
    <t>PO Box 933</t>
  </si>
  <si>
    <t>Seeley Lake</t>
  </si>
  <si>
    <t>59868</t>
  </si>
  <si>
    <t>PO Box 403</t>
  </si>
  <si>
    <t>PO Box 503</t>
  </si>
  <si>
    <t>59868-0503</t>
  </si>
  <si>
    <t>PO Box 1186</t>
  </si>
  <si>
    <t>110 Canvas Court</t>
  </si>
  <si>
    <t>Lolo</t>
  </si>
  <si>
    <t>59847</t>
  </si>
  <si>
    <t>5839 Chicago Road</t>
  </si>
  <si>
    <t>Shepherd</t>
  </si>
  <si>
    <t>59079</t>
  </si>
  <si>
    <t>PO Box 472</t>
  </si>
  <si>
    <t>119 N Jackson</t>
  </si>
  <si>
    <t>440 W Laurel Ave</t>
  </si>
  <si>
    <t>1101 11th St SW</t>
  </si>
  <si>
    <t>59743-0125</t>
  </si>
  <si>
    <t>PO Box 72</t>
  </si>
  <si>
    <t>Simms</t>
  </si>
  <si>
    <t>59477</t>
  </si>
  <si>
    <t>PO Box 84</t>
  </si>
  <si>
    <t>Kila</t>
  </si>
  <si>
    <t>59920</t>
  </si>
  <si>
    <t>3496 US Hwy 2 W</t>
  </si>
  <si>
    <t>59901-7313</t>
  </si>
  <si>
    <t>507 W. Main Street</t>
  </si>
  <si>
    <t>Lewiston</t>
  </si>
  <si>
    <t>Somers</t>
  </si>
  <si>
    <t>59932</t>
  </si>
  <si>
    <t>186 Highway 359</t>
  </si>
  <si>
    <t>Cardwell</t>
  </si>
  <si>
    <t>59721</t>
  </si>
  <si>
    <t>PO Box 461</t>
  </si>
  <si>
    <t>5405 Lower River Rd No. 65</t>
  </si>
  <si>
    <t>59405</t>
  </si>
  <si>
    <t>PO Box 17914</t>
  </si>
  <si>
    <t>PO Box 103</t>
  </si>
  <si>
    <t>St. Ignatius</t>
  </si>
  <si>
    <t>59865</t>
  </si>
  <si>
    <t>PO Box 485</t>
  </si>
  <si>
    <t>59865-9338</t>
  </si>
  <si>
    <t>26751 Road 545 N</t>
  </si>
  <si>
    <t>PO Box 708</t>
  </si>
  <si>
    <t>PO Box 267</t>
  </si>
  <si>
    <t>St. Regis</t>
  </si>
  <si>
    <t>59866</t>
  </si>
  <si>
    <t>PO Box 667</t>
  </si>
  <si>
    <t>PO Box 48</t>
  </si>
  <si>
    <t>235 Grandale Ln</t>
  </si>
  <si>
    <t>PO Box 121</t>
  </si>
  <si>
    <t>Stockett</t>
  </si>
  <si>
    <t>59480</t>
  </si>
  <si>
    <t>2205 Bridger Drive</t>
  </si>
  <si>
    <t>Sula</t>
  </si>
  <si>
    <t>59871</t>
  </si>
  <si>
    <t>236 Sun Prairie Rd</t>
  </si>
  <si>
    <t>1047 Grant Dr</t>
  </si>
  <si>
    <t>807 Sandpiper Drive</t>
  </si>
  <si>
    <t>PO Box 9125</t>
  </si>
  <si>
    <t>PO Box 941</t>
  </si>
  <si>
    <t>59872-0550</t>
  </si>
  <si>
    <t>22770 MT Hwy 83</t>
  </si>
  <si>
    <t>Swan Lake</t>
  </si>
  <si>
    <t>PO Box 1196</t>
  </si>
  <si>
    <t>Condon</t>
  </si>
  <si>
    <t>59826</t>
  </si>
  <si>
    <t>Sweet Grass</t>
  </si>
  <si>
    <t>59484</t>
  </si>
  <si>
    <t>PO Box 749</t>
  </si>
  <si>
    <t>Big Timber</t>
  </si>
  <si>
    <t>59011</t>
  </si>
  <si>
    <t>PO Box 5484</t>
  </si>
  <si>
    <t>59806</t>
  </si>
  <si>
    <t>59755-0278</t>
  </si>
  <si>
    <t>PO Box 4388</t>
  </si>
  <si>
    <t>59349-0125</t>
  </si>
  <si>
    <t>1102 Main Ave N</t>
  </si>
  <si>
    <t>59422-0610</t>
  </si>
  <si>
    <t>Dutton</t>
  </si>
  <si>
    <t>59433</t>
  </si>
  <si>
    <t>PO Box 698</t>
  </si>
  <si>
    <t>59873</t>
  </si>
  <si>
    <t>PO Box 187</t>
  </si>
  <si>
    <t>1064 Three Mile Creek Rd</t>
  </si>
  <si>
    <t>PO Box 787</t>
  </si>
  <si>
    <t>424 Sharrott Hill Lp</t>
  </si>
  <si>
    <t>59870-6456</t>
  </si>
  <si>
    <t>106 4th Ave East</t>
  </si>
  <si>
    <t>PO Box 292</t>
  </si>
  <si>
    <t>PO Box 89</t>
  </si>
  <si>
    <t>PO Box 853</t>
  </si>
  <si>
    <t>59301-0853</t>
  </si>
  <si>
    <t>1125 Oilfield Ave</t>
  </si>
  <si>
    <t>8711 US Highway 287</t>
  </si>
  <si>
    <t>Toston</t>
  </si>
  <si>
    <t>59643</t>
  </si>
  <si>
    <t>515 Broadway St</t>
  </si>
  <si>
    <t>59644-2397</t>
  </si>
  <si>
    <t>PO Box 288</t>
  </si>
  <si>
    <t>59038</t>
  </si>
  <si>
    <t>PO Box 420</t>
  </si>
  <si>
    <t>Fortine</t>
  </si>
  <si>
    <t>59918</t>
  </si>
  <si>
    <t>112 1st Street South</t>
  </si>
  <si>
    <t>PO Box 635</t>
  </si>
  <si>
    <t>59403-0635</t>
  </si>
  <si>
    <t>3200 Spokane Creek Rd</t>
  </si>
  <si>
    <t>PO Box 1416</t>
  </si>
  <si>
    <t>PO Box 1408</t>
  </si>
  <si>
    <t>PO Box 1139</t>
  </si>
  <si>
    <t>PO Box 906</t>
  </si>
  <si>
    <t>Twin Bridges</t>
  </si>
  <si>
    <t>59754</t>
  </si>
  <si>
    <t>3753 MT Hwy 287</t>
  </si>
  <si>
    <t>PO Box 224</t>
  </si>
  <si>
    <t>Ulm</t>
  </si>
  <si>
    <t>59485</t>
  </si>
  <si>
    <t>315 4th St</t>
  </si>
  <si>
    <t>2423 1st St S</t>
  </si>
  <si>
    <t>PO Box 201</t>
  </si>
  <si>
    <t>444 Silver Drive</t>
  </si>
  <si>
    <t>59935-9852</t>
  </si>
  <si>
    <t>511 E Slocum St</t>
  </si>
  <si>
    <t>59330-2700</t>
  </si>
  <si>
    <t>Rural Rte 1 Box 1042</t>
  </si>
  <si>
    <t>59034-9709</t>
  </si>
  <si>
    <t>54062 Hwy 2 W Ste 2</t>
  </si>
  <si>
    <t>59230-2846</t>
  </si>
  <si>
    <t>PO Box 32</t>
  </si>
  <si>
    <t>PO Box 11410</t>
  </si>
  <si>
    <t>59719</t>
  </si>
  <si>
    <t>PO Box 542</t>
  </si>
  <si>
    <t>Vaughn</t>
  </si>
  <si>
    <t>59487</t>
  </si>
  <si>
    <t>PO Box 247 C/O Cascade County</t>
  </si>
  <si>
    <t>PO Box 153</t>
  </si>
  <si>
    <t>PO Box 243</t>
  </si>
  <si>
    <t>Victor</t>
  </si>
  <si>
    <t>59875</t>
  </si>
  <si>
    <t>PO Box 448</t>
  </si>
  <si>
    <t>PO Box 42</t>
  </si>
  <si>
    <t>PO Box 164</t>
  </si>
  <si>
    <t>220 Camas Creek</t>
  </si>
  <si>
    <t>512 Main St</t>
  </si>
  <si>
    <t>59427-3016</t>
  </si>
  <si>
    <t>PO Box 110</t>
  </si>
  <si>
    <t>5901 W Fork Rd</t>
  </si>
  <si>
    <t>PO Box 791</t>
  </si>
  <si>
    <t>59403-0791</t>
  </si>
  <si>
    <t>Sumatra</t>
  </si>
  <si>
    <t>59803</t>
  </si>
  <si>
    <t>PO BOX 4024</t>
  </si>
  <si>
    <t>PO Box 943</t>
  </si>
  <si>
    <t>PO Box 5037</t>
  </si>
  <si>
    <t>PO Box 1287</t>
  </si>
  <si>
    <t>Westby</t>
  </si>
  <si>
    <t>59275</t>
  </si>
  <si>
    <t>PO Box 1755</t>
  </si>
  <si>
    <t>PO Box 1311</t>
  </si>
  <si>
    <t>100 E 4th St</t>
  </si>
  <si>
    <t>PO Box 658</t>
  </si>
  <si>
    <t>26 Vista Ln</t>
  </si>
  <si>
    <t>PO Box 1491</t>
  </si>
  <si>
    <t>502 2nd Ave NW</t>
  </si>
  <si>
    <t>Wibaux</t>
  </si>
  <si>
    <t>59353-9040</t>
  </si>
  <si>
    <t>PO Box 378</t>
  </si>
  <si>
    <t>59353</t>
  </si>
  <si>
    <t>7164 Road 435 North</t>
  </si>
  <si>
    <t>708 Eastside Hwy</t>
  </si>
  <si>
    <t>59760-0113</t>
  </si>
  <si>
    <t>PO Box 75</t>
  </si>
  <si>
    <t>PO Box 142</t>
  </si>
  <si>
    <t>PO Box 388</t>
  </si>
  <si>
    <t>Wisdom</t>
  </si>
  <si>
    <t>59761</t>
  </si>
  <si>
    <t>PO Box 685</t>
  </si>
  <si>
    <t>PO Box 1893</t>
  </si>
  <si>
    <t>PO Box 213</t>
  </si>
  <si>
    <t>1732 S 72nd St W</t>
  </si>
  <si>
    <t>59106</t>
  </si>
  <si>
    <t>123 S 27th St</t>
  </si>
  <si>
    <t>59101-4200</t>
  </si>
  <si>
    <t>1371 Rimtop Dr</t>
  </si>
  <si>
    <t>59105</t>
  </si>
  <si>
    <t>PO Box 1591</t>
  </si>
  <si>
    <t>PO Box 161000</t>
  </si>
  <si>
    <t>7450 Nelson Rd.</t>
  </si>
  <si>
    <r>
      <t xml:space="preserve">If </t>
    </r>
    <r>
      <rPr>
        <b/>
        <sz val="12"/>
        <rFont val="Calibri"/>
        <family val="2"/>
        <scheme val="minor"/>
      </rPr>
      <t>Line B</t>
    </r>
    <r>
      <rPr>
        <sz val="12"/>
        <rFont val="Calibri"/>
        <family val="2"/>
        <scheme val="minor"/>
      </rPr>
      <t xml:space="preserve"> is greater than $0, please include a check or warrant made payable to "State Treasurer" in the amount of the required fee.</t>
    </r>
  </si>
  <si>
    <r>
      <rPr>
        <b/>
        <u/>
        <sz val="12"/>
        <rFont val="Calibri"/>
        <family val="2"/>
        <scheme val="minor"/>
      </rPr>
      <t>FEE REQUIREMENT</t>
    </r>
    <r>
      <rPr>
        <b/>
        <sz val="12"/>
        <rFont val="Calibri"/>
        <family val="2"/>
        <scheme val="minor"/>
      </rPr>
      <t>:</t>
    </r>
    <r>
      <rPr>
        <sz val="12"/>
        <rFont val="Calibri"/>
        <family val="2"/>
        <scheme val="minor"/>
      </rPr>
      <t xml:space="preserve">  As provided by 2-7-514, MCA, each local government  required to have an audit under 2-7-503, MCA, shall pay an annual filing fee to the department; the fee schedule shall be based upon the local government's annual revenue amounts.  Administrative Rule 2.4.402 defines "revenue" as all receipts or inflows of resources of a local government entity from any source excluding the proceeds from bond issuances and other long-term debt not received from state or federal sources. 
</t>
    </r>
  </si>
  <si>
    <r>
      <rPr>
        <b/>
        <u/>
        <sz val="12"/>
        <color rgb="FF000000"/>
        <rFont val="Calibri"/>
        <family val="2"/>
        <scheme val="minor"/>
      </rPr>
      <t>AUDIT REQUIREMENT:</t>
    </r>
    <r>
      <rPr>
        <sz val="12"/>
        <color rgb="FF000000"/>
        <rFont val="Calibri"/>
        <family val="2"/>
        <scheme val="minor"/>
      </rPr>
      <t xml:space="preserve">   As provided by 2-7-503, MCA, each local government receiving revenue or financial assistance in excess of $1,000,000, regardless of the source of revenue or financial assistance, shall have an audit. "Financial Assistance" is defined as including assistance provided by a federal, state, or local government entity in the form of loans and loan guarantees.  </t>
    </r>
  </si>
  <si>
    <t>Mailing Address on File</t>
  </si>
  <si>
    <t>Other - Please Describe in Purpose Field Below</t>
  </si>
  <si>
    <t>BillingStreet</t>
  </si>
  <si>
    <t>BillingCity</t>
  </si>
  <si>
    <t>BillingState</t>
  </si>
  <si>
    <t>BillingZip</t>
  </si>
  <si>
    <t>SecondaryStreet</t>
  </si>
  <si>
    <t>SecondaryCity</t>
  </si>
  <si>
    <t>SecondaryState</t>
  </si>
  <si>
    <t>SecondaryZip</t>
  </si>
  <si>
    <t>10 West Fallon Ave</t>
  </si>
  <si>
    <t>3790 Big Mountain Rd</t>
  </si>
  <si>
    <t>108 Harbor Heights Blvd</t>
  </si>
  <si>
    <t>411 Ohio St</t>
  </si>
  <si>
    <t>228 Ohio St</t>
  </si>
  <si>
    <t>606 W Front St</t>
  </si>
  <si>
    <t>City of Choteau PO Box 619</t>
  </si>
  <si>
    <t>409 First Ave N</t>
  </si>
  <si>
    <t>6230 Main St</t>
  </si>
  <si>
    <t>110 Park St</t>
  </si>
  <si>
    <t>1812 East River Rd</t>
  </si>
  <si>
    <t>PO Box 281</t>
  </si>
  <si>
    <t>15 Irrigation St</t>
  </si>
  <si>
    <t>310 Sansome</t>
  </si>
  <si>
    <t>4672 Shore Acres Dr</t>
  </si>
  <si>
    <t>145 Main St S</t>
  </si>
  <si>
    <t>13 Spring Street</t>
  </si>
  <si>
    <t>PO Box 639</t>
  </si>
  <si>
    <t>St Ignatius</t>
  </si>
  <si>
    <t>60 Port Blvd T-3</t>
  </si>
  <si>
    <t>141 South 4th Street West</t>
  </si>
  <si>
    <t>747 Main Street</t>
  </si>
  <si>
    <t>991 S 5th Ave E</t>
  </si>
  <si>
    <t>130 Circle Rd</t>
  </si>
  <si>
    <t>20 Old Airport Rd</t>
  </si>
  <si>
    <t>312 South Adams Ave</t>
  </si>
  <si>
    <t>3 South1st Street</t>
  </si>
  <si>
    <t>431 Main Street</t>
  </si>
  <si>
    <t>1714 Crisafulli Dr</t>
  </si>
  <si>
    <t>2142 Farm to Market Road</t>
  </si>
  <si>
    <t>437 Ueland Rd</t>
  </si>
  <si>
    <t>59275-9728</t>
  </si>
  <si>
    <t>Mailing City</t>
  </si>
  <si>
    <t>Mailing Zip</t>
  </si>
  <si>
    <t>Mailing State</t>
  </si>
  <si>
    <t>Secondary Address on File</t>
  </si>
  <si>
    <t>Secondary City</t>
  </si>
  <si>
    <t>Secondary State</t>
  </si>
  <si>
    <t>Secondary Zip</t>
  </si>
  <si>
    <t>Limited to 250 characters</t>
  </si>
  <si>
    <t>Entity Type MCA Code:</t>
  </si>
  <si>
    <t>March 2026</t>
  </si>
  <si>
    <t>Added Entity Information section, secondary address, &amp; Lookup values for Entity Info on FFF</t>
  </si>
  <si>
    <t>Made account values match BARS, two separate templates so this is only Accrual now.</t>
  </si>
  <si>
    <t>Updated instructions to reflect changes</t>
  </si>
  <si>
    <t xml:space="preserve">Debt Proceeds -AFR </t>
  </si>
  <si>
    <t xml:space="preserve">1. Determine the Total Receipts: </t>
  </si>
  <si>
    <r>
      <rPr>
        <b/>
        <sz val="12"/>
        <rFont val="Calibri"/>
        <family val="2"/>
        <scheme val="minor"/>
      </rPr>
      <t>Part II - Determination of audit requirements with no filing fee</t>
    </r>
    <r>
      <rPr>
        <b/>
        <u/>
        <sz val="12"/>
        <rFont val="Calibri"/>
        <family val="2"/>
        <scheme val="minor"/>
      </rPr>
      <t xml:space="preserve"> </t>
    </r>
    <r>
      <rPr>
        <i/>
        <sz val="12"/>
        <rFont val="Calibri"/>
        <family val="2"/>
        <scheme val="minor"/>
      </rPr>
      <t xml:space="preserve">
</t>
    </r>
    <r>
      <rPr>
        <sz val="12"/>
        <rFont val="Calibri"/>
        <family val="2"/>
        <scheme val="minor"/>
      </rPr>
      <t>To the amount on line A, add debt proceeds from Annual Financial Report that your Entity received from a Federal, State, or local Agency. If the resulting amount is more than $1,000,000, you will be required to have an Audit.  This does not include funds used only to refinance prior debt.</t>
    </r>
  </si>
  <si>
    <t>Accounting Method (select from dropdown):</t>
  </si>
  <si>
    <t>https://doa.mt.gov/SFSD/lgsb/</t>
  </si>
  <si>
    <t>https://mtlgsb.my.site.com/s/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</si>
</sst>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000000"/>
    <numFmt numFmtId="165" formatCode="&quot;$&quot;#,##0"/>
    <numFmt numFmtId="166" formatCode="mm/dd/yy;@"/>
  </numFmts>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0"/>
      <name val="Arial"/>
      <family val="2"/>
    </font>
    <font>
      <sz val="10"/>
      <name val="Arial"/>
      <family val="2"/>
    </font>
    <font>
      <sz val="10"/>
      <name val="Arial"/>
      <family val="2"/>
    </font>
    <font>
      <sz val="12"/>
      <name val="Arial"/>
      <family val="2"/>
    </font>
    <font>
      <sz val="10"/>
      <name val="Arial"/>
      <family val="2"/>
    </font>
    <font>
      <sz val="12"/>
      <name val="Arial"/>
      <family val="2"/>
    </font>
    <font>
      <sz val="11"/>
      <color theme="1"/>
      <name val="Calibri"/>
      <family val="2"/>
      <scheme val="minor"/>
    </font>
    <font>
      <u/>
      <sz val="10"/>
      <color theme="10"/>
      <name val="Arial"/>
      <family val="2"/>
    </font>
    <font>
      <u/>
      <sz val="11"/>
      <color theme="10"/>
      <name val="Calibri"/>
      <family val="2"/>
      <scheme val="minor"/>
    </font>
    <font>
      <b/>
      <sz val="12"/>
      <name val="Calibri"/>
      <family val="2"/>
      <scheme val="minor"/>
    </font>
    <font>
      <sz val="12"/>
      <name val="Calibri"/>
      <family val="2"/>
      <scheme val="minor"/>
    </font>
    <font>
      <sz val="12"/>
      <color theme="1"/>
      <name val="Calibri"/>
      <family val="2"/>
      <scheme val="minor"/>
    </font>
    <font>
      <b/>
      <u/>
      <sz val="12"/>
      <name val="Calibri"/>
      <family val="2"/>
      <scheme val="minor"/>
    </font>
    <font>
      <sz val="12"/>
      <color indexed="8"/>
      <name val="Calibri"/>
      <family val="2"/>
      <scheme val="minor"/>
    </font>
    <font>
      <b/>
      <sz val="12"/>
      <color indexed="8"/>
      <name val="Calibri"/>
      <family val="2"/>
      <scheme val="minor"/>
    </font>
    <font>
      <u/>
      <sz val="12"/>
      <name val="Calibri"/>
      <family val="2"/>
      <scheme val="minor"/>
    </font>
    <font>
      <b/>
      <sz val="12"/>
      <color theme="1"/>
      <name val="Calibri"/>
      <family val="2"/>
      <scheme val="minor"/>
    </font>
    <font>
      <b/>
      <sz val="12"/>
      <color rgb="FFFF0000"/>
      <name val="Calibri"/>
      <family val="2"/>
      <scheme val="minor"/>
    </font>
    <font>
      <b/>
      <u/>
      <sz val="12"/>
      <color theme="10"/>
      <name val="Calibri"/>
      <family val="2"/>
      <scheme val="minor"/>
    </font>
    <font>
      <b/>
      <u/>
      <sz val="12"/>
      <color indexed="8"/>
      <name val="Calibri"/>
      <family val="2"/>
      <scheme val="minor"/>
    </font>
    <font>
      <sz val="12"/>
      <color rgb="FFC00000"/>
      <name val="Calibri"/>
      <family val="2"/>
      <scheme val="minor"/>
    </font>
    <font>
      <b/>
      <sz val="12"/>
      <color rgb="FFC00000"/>
      <name val="Calibri"/>
      <family val="2"/>
      <scheme val="minor"/>
    </font>
    <font>
      <sz val="10"/>
      <color rgb="FFC00000"/>
      <name val="Calibri"/>
      <family val="2"/>
      <scheme val="minor"/>
    </font>
    <font>
      <b/>
      <sz val="10"/>
      <name val="Calibri"/>
      <family val="2"/>
      <scheme val="minor"/>
    </font>
    <font>
      <sz val="10"/>
      <name val="Calibri"/>
      <family val="2"/>
      <scheme val="minor"/>
    </font>
    <font>
      <b/>
      <u/>
      <sz val="12"/>
      <color theme="1"/>
      <name val="Calibri"/>
      <family val="2"/>
      <scheme val="minor"/>
    </font>
    <font>
      <b/>
      <sz val="12"/>
      <color theme="0" tint="-0.499984740745262"/>
      <name val="Calibri"/>
      <family val="2"/>
      <scheme val="minor"/>
    </font>
    <font>
      <sz val="11"/>
      <name val="Calibri"/>
      <family val="2"/>
      <scheme val="minor"/>
    </font>
    <font>
      <sz val="12"/>
      <color theme="4" tint="-0.499984740745262"/>
      <name val="Calibri"/>
      <family val="2"/>
      <scheme val="minor"/>
    </font>
    <font>
      <b/>
      <sz val="14"/>
      <name val="Calibri"/>
      <family val="2"/>
      <scheme val="minor"/>
    </font>
    <font>
      <b/>
      <sz val="12"/>
      <color theme="1" tint="0.34998626667073579"/>
      <name val="Calibri"/>
      <family val="2"/>
      <scheme val="minor"/>
    </font>
    <font>
      <b/>
      <sz val="10"/>
      <color theme="1" tint="0.34998626667073579"/>
      <name val="Calibri"/>
      <family val="2"/>
      <scheme val="minor"/>
    </font>
    <font>
      <sz val="10"/>
      <color theme="1" tint="0.34998626667073579"/>
      <name val="Calibri"/>
      <family val="2"/>
      <scheme val="minor"/>
    </font>
    <font>
      <b/>
      <sz val="9"/>
      <color indexed="81"/>
      <name val="Tahoma"/>
      <family val="2"/>
    </font>
    <font>
      <sz val="8"/>
      <name val="Arial"/>
      <family val="2"/>
    </font>
    <font>
      <sz val="10"/>
      <color indexed="8"/>
      <name val="Arial"/>
      <family val="2"/>
    </font>
    <font>
      <sz val="10"/>
      <color indexed="8"/>
      <name val="Arial"/>
      <family val="2"/>
    </font>
    <font>
      <i/>
      <sz val="12"/>
      <name val="Calibri"/>
      <family val="2"/>
      <scheme val="minor"/>
    </font>
    <font>
      <sz val="11"/>
      <color indexed="8"/>
      <name val="Calibri"/>
      <family val="2"/>
      <scheme val="minor"/>
    </font>
    <font>
      <sz val="12"/>
      <color rgb="FF000000"/>
      <name val="Calibri"/>
      <family val="2"/>
      <scheme val="minor"/>
    </font>
    <font>
      <b/>
      <u/>
      <sz val="12"/>
      <color rgb="FF000000"/>
      <name val="Calibri"/>
      <family val="2"/>
      <scheme val="minor"/>
    </font>
    <font>
      <u/>
      <sz val="10"/>
      <color theme="8" tint="-0.249977111117893"/>
      <name val="Calibri"/>
      <family val="2"/>
      <scheme val="minor"/>
    </font>
    <font>
      <sz val="11"/>
      <color indexed="8"/>
      <name val="Calibri"/>
      <family val="2"/>
    </font>
    <font>
      <b/>
      <u/>
      <sz val="12"/>
      <color rgb="FFFF0000"/>
      <name val="Calibri"/>
      <family val="2"/>
      <scheme val="minor"/>
    </font>
    <font>
      <sz val="10"/>
      <color theme="1"/>
      <name val="Calibri"/>
      <family val="2"/>
      <scheme val="minor"/>
    </font>
    <font>
      <sz val="9"/>
      <name val="Calibri"/>
      <family val="2"/>
      <scheme val="minor"/>
    </font>
    <font>
      <sz val="12"/>
      <color rgb="FFFF0000"/>
      <name val="Calibri"/>
      <family val="2"/>
      <scheme val="minor"/>
    </font>
    <font>
      <b/>
      <sz val="12"/>
      <color rgb="FFA20000"/>
      <name val="Calibri"/>
      <family val="2"/>
      <scheme val="minor"/>
    </font>
    <font>
      <u/>
      <sz val="10"/>
      <color theme="4" tint="-0.249977111117893"/>
      <name val="Calibri"/>
      <family val="2"/>
      <scheme val="minor"/>
    </font>
    <font>
      <b/>
      <u/>
      <sz val="12"/>
      <color rgb="FFA2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indexed="22"/>
        <bgColor indexed="0"/>
      </patternFill>
    </fill>
    <fill>
      <patternFill patternType="solid">
        <fgColor rgb="FFFFFF00"/>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slantDashDot">
        <color theme="1" tint="0.499984740745262"/>
      </left>
      <right/>
      <top style="slantDashDot">
        <color theme="1" tint="0.499984740745262"/>
      </top>
      <bottom/>
      <diagonal/>
    </border>
    <border>
      <left/>
      <right/>
      <top style="slantDashDot">
        <color theme="1" tint="0.499984740745262"/>
      </top>
      <bottom/>
      <diagonal/>
    </border>
    <border>
      <left/>
      <right style="slantDashDot">
        <color theme="1" tint="0.499984740745262"/>
      </right>
      <top style="slantDashDot">
        <color theme="1" tint="0.499984740745262"/>
      </top>
      <bottom/>
      <diagonal/>
    </border>
    <border>
      <left style="slantDashDot">
        <color theme="1" tint="0.499984740745262"/>
      </left>
      <right/>
      <top/>
      <bottom/>
      <diagonal/>
    </border>
    <border>
      <left/>
      <right style="slantDashDot">
        <color theme="1" tint="0.499984740745262"/>
      </right>
      <top/>
      <bottom/>
      <diagonal/>
    </border>
    <border>
      <left style="slantDashDot">
        <color theme="1" tint="0.499984740745262"/>
      </left>
      <right/>
      <top/>
      <bottom style="slantDashDot">
        <color theme="1" tint="0.499984740745262"/>
      </bottom>
      <diagonal/>
    </border>
    <border>
      <left/>
      <right/>
      <top/>
      <bottom style="slantDashDot">
        <color theme="1" tint="0.499984740745262"/>
      </bottom>
      <diagonal/>
    </border>
    <border>
      <left/>
      <right style="slantDashDot">
        <color theme="1" tint="0.499984740745262"/>
      </right>
      <top/>
      <bottom style="slantDashDot">
        <color theme="1" tint="0.499984740745262"/>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bottom style="hair">
        <color auto="1"/>
      </bottom>
      <diagonal/>
    </border>
    <border>
      <left/>
      <right/>
      <top/>
      <bottom style="thin">
        <color theme="1" tint="0.34998626667073579"/>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theme="0" tint="-0.14999847407452621"/>
      </left>
      <right/>
      <top style="medium">
        <color theme="0" tint="-0.14999847407452621"/>
      </top>
      <bottom/>
      <diagonal/>
    </border>
    <border>
      <left/>
      <right/>
      <top style="medium">
        <color theme="0" tint="-0.14999847407452621"/>
      </top>
      <bottom style="thin">
        <color indexed="64"/>
      </bottom>
      <diagonal/>
    </border>
    <border>
      <left/>
      <right/>
      <top style="medium">
        <color theme="0" tint="-0.14999847407452621"/>
      </top>
      <bottom/>
      <diagonal/>
    </border>
    <border>
      <left/>
      <right style="medium">
        <color theme="0" tint="-0.14999847407452621"/>
      </right>
      <top style="medium">
        <color theme="0" tint="-0.14999847407452621"/>
      </top>
      <bottom/>
      <diagonal/>
    </border>
    <border>
      <left style="medium">
        <color theme="0" tint="-0.14999847407452621"/>
      </left>
      <right/>
      <top/>
      <bottom/>
      <diagonal/>
    </border>
    <border>
      <left/>
      <right style="medium">
        <color theme="0" tint="-0.14999847407452621"/>
      </right>
      <top/>
      <bottom/>
      <diagonal/>
    </border>
    <border>
      <left/>
      <right style="medium">
        <color theme="0" tint="-0.14999847407452621"/>
      </right>
      <top/>
      <bottom style="thin">
        <color indexed="64"/>
      </bottom>
      <diagonal/>
    </border>
    <border>
      <left style="medium">
        <color theme="0" tint="-0.14999847407452621"/>
      </left>
      <right/>
      <top/>
      <bottom style="thin">
        <color indexed="64"/>
      </bottom>
      <diagonal/>
    </border>
    <border>
      <left style="medium">
        <color theme="0" tint="-0.14999847407452621"/>
      </left>
      <right/>
      <top style="thin">
        <color indexed="64"/>
      </top>
      <bottom/>
      <diagonal/>
    </border>
    <border>
      <left/>
      <right style="medium">
        <color theme="0" tint="-0.14999847407452621"/>
      </right>
      <top style="thin">
        <color indexed="64"/>
      </top>
      <bottom/>
      <diagonal/>
    </border>
    <border>
      <left style="medium">
        <color theme="0" tint="-0.14999847407452621"/>
      </left>
      <right/>
      <top style="thin">
        <color indexed="64"/>
      </top>
      <bottom style="medium">
        <color theme="0" tint="-0.14999847407452621"/>
      </bottom>
      <diagonal/>
    </border>
    <border>
      <left/>
      <right/>
      <top style="thin">
        <color indexed="64"/>
      </top>
      <bottom style="medium">
        <color theme="0" tint="-0.14999847407452621"/>
      </bottom>
      <diagonal/>
    </border>
    <border>
      <left/>
      <right style="medium">
        <color theme="0" tint="-0.14999847407452621"/>
      </right>
      <top style="thin">
        <color indexed="64"/>
      </top>
      <bottom style="medium">
        <color theme="0" tint="-0.14999847407452621"/>
      </bottom>
      <diagonal/>
    </border>
    <border>
      <left/>
      <right/>
      <top style="hair">
        <color auto="1"/>
      </top>
      <bottom style="thin">
        <color indexed="64"/>
      </bottom>
      <diagonal/>
    </border>
  </borders>
  <cellStyleXfs count="40">
    <xf numFmtId="0" fontId="0" fillId="0" borderId="0"/>
    <xf numFmtId="44" fontId="9"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3"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10" fillId="0" borderId="0"/>
    <xf numFmtId="0" fontId="11" fillId="0" borderId="0"/>
    <xf numFmtId="0" fontId="10" fillId="0" borderId="0"/>
    <xf numFmtId="0" fontId="10" fillId="0" borderId="0"/>
    <xf numFmtId="0" fontId="12" fillId="0" borderId="0"/>
    <xf numFmtId="0" fontId="11" fillId="0" borderId="0"/>
    <xf numFmtId="0" fontId="10" fillId="0" borderId="0"/>
    <xf numFmtId="0" fontId="14" fillId="0" borderId="0"/>
    <xf numFmtId="0" fontId="16" fillId="0" borderId="0"/>
    <xf numFmtId="0" fontId="10" fillId="0" borderId="0"/>
    <xf numFmtId="0" fontId="10" fillId="0" borderId="0"/>
    <xf numFmtId="0" fontId="17" fillId="0" borderId="0"/>
    <xf numFmtId="0" fontId="11" fillId="0" borderId="0"/>
    <xf numFmtId="0" fontId="11" fillId="0" borderId="0"/>
    <xf numFmtId="0" fontId="11" fillId="0" borderId="0"/>
    <xf numFmtId="0" fontId="9" fillId="0" borderId="0"/>
    <xf numFmtId="0" fontId="8" fillId="0" borderId="0"/>
    <xf numFmtId="0" fontId="7" fillId="0" borderId="0"/>
    <xf numFmtId="0" fontId="46" fillId="0" borderId="0"/>
    <xf numFmtId="0" fontId="3" fillId="0" borderId="0"/>
    <xf numFmtId="44" fontId="9" fillId="0" borderId="0" applyFont="0" applyFill="0" applyBorder="0" applyAlignment="0" applyProtection="0"/>
    <xf numFmtId="0" fontId="9" fillId="0" borderId="0"/>
    <xf numFmtId="0" fontId="9" fillId="0" borderId="0"/>
    <xf numFmtId="0" fontId="47" fillId="0" borderId="0"/>
    <xf numFmtId="0" fontId="2" fillId="0" borderId="0"/>
  </cellStyleXfs>
  <cellXfs count="256">
    <xf numFmtId="0" fontId="0" fillId="0" borderId="0" xfId="0"/>
    <xf numFmtId="0" fontId="20" fillId="0" borderId="0" xfId="0" applyFont="1"/>
    <xf numFmtId="0" fontId="21" fillId="0" borderId="0" xfId="0" applyFont="1"/>
    <xf numFmtId="0" fontId="20" fillId="0" borderId="0" xfId="0" applyFont="1" applyAlignment="1">
      <alignment horizontal="center"/>
    </xf>
    <xf numFmtId="0" fontId="21" fillId="0" borderId="0" xfId="0" applyFont="1" applyAlignment="1">
      <alignment horizontal="center"/>
    </xf>
    <xf numFmtId="0" fontId="20" fillId="0" borderId="0" xfId="16" applyFont="1"/>
    <xf numFmtId="3" fontId="20" fillId="0" borderId="0" xfId="16" applyNumberFormat="1" applyFont="1"/>
    <xf numFmtId="6" fontId="20" fillId="0" borderId="0" xfId="16" applyNumberFormat="1" applyFont="1"/>
    <xf numFmtId="0" fontId="21" fillId="0" borderId="0" xfId="16" applyFont="1"/>
    <xf numFmtId="164" fontId="20" fillId="0" borderId="0" xfId="26" applyNumberFormat="1" applyFont="1"/>
    <xf numFmtId="164" fontId="20" fillId="0" borderId="0" xfId="26" applyNumberFormat="1" applyFont="1" applyAlignment="1">
      <alignment horizontal="center"/>
    </xf>
    <xf numFmtId="0" fontId="20" fillId="0" borderId="0" xfId="26" applyFont="1" applyAlignment="1">
      <alignment horizontal="left"/>
    </xf>
    <xf numFmtId="164" fontId="20" fillId="0" borderId="0" xfId="26" applyNumberFormat="1" applyFont="1" applyAlignment="1">
      <alignment horizontal="left" indent="1"/>
    </xf>
    <xf numFmtId="0" fontId="21" fillId="0" borderId="0" xfId="26" applyFont="1"/>
    <xf numFmtId="0" fontId="20" fillId="0" borderId="0" xfId="26" applyFont="1"/>
    <xf numFmtId="0" fontId="20" fillId="0" borderId="0" xfId="26" applyFont="1" applyAlignment="1">
      <alignment horizontal="center"/>
    </xf>
    <xf numFmtId="0" fontId="26" fillId="0" borderId="0" xfId="26" applyFont="1"/>
    <xf numFmtId="0" fontId="27" fillId="0" borderId="0" xfId="26" applyFont="1" applyAlignment="1">
      <alignment horizontal="left"/>
    </xf>
    <xf numFmtId="0" fontId="27" fillId="0" borderId="0" xfId="26" applyFont="1" applyAlignment="1">
      <alignment horizontal="left" wrapText="1"/>
    </xf>
    <xf numFmtId="0" fontId="29" fillId="0" borderId="0" xfId="12" applyFont="1" applyAlignment="1" applyProtection="1"/>
    <xf numFmtId="0" fontId="22" fillId="0" borderId="0" xfId="26" applyFont="1" applyAlignment="1">
      <alignment horizontal="left" wrapText="1"/>
    </xf>
    <xf numFmtId="0" fontId="28" fillId="0" borderId="0" xfId="0" applyFont="1"/>
    <xf numFmtId="0" fontId="24" fillId="0" borderId="0" xfId="26" applyFont="1" applyAlignment="1">
      <alignment vertical="top" wrapText="1"/>
    </xf>
    <xf numFmtId="0" fontId="23" fillId="0" borderId="0" xfId="26" applyFont="1" applyAlignment="1">
      <alignment horizontal="left"/>
    </xf>
    <xf numFmtId="0" fontId="22" fillId="0" borderId="0" xfId="26" applyFont="1" applyAlignment="1">
      <alignment horizontal="right"/>
    </xf>
    <xf numFmtId="0" fontId="21" fillId="0" borderId="0" xfId="26" applyFont="1" applyAlignment="1">
      <alignment horizontal="left" vertical="center"/>
    </xf>
    <xf numFmtId="0" fontId="25" fillId="0" borderId="0" xfId="26" applyFont="1" applyAlignment="1">
      <alignment horizontal="right" vertical="top" wrapText="1"/>
    </xf>
    <xf numFmtId="0" fontId="25" fillId="0" borderId="0" xfId="26" applyFont="1" applyAlignment="1">
      <alignment horizontal="center" vertical="top" wrapText="1"/>
    </xf>
    <xf numFmtId="0" fontId="24" fillId="0" borderId="0" xfId="26" applyFont="1" applyAlignment="1">
      <alignment horizontal="left" vertical="top" wrapText="1"/>
    </xf>
    <xf numFmtId="0" fontId="20" fillId="0" borderId="0" xfId="16" applyFont="1" applyAlignment="1">
      <alignment horizontal="right"/>
    </xf>
    <xf numFmtId="0" fontId="21" fillId="0" borderId="0" xfId="27" applyFont="1"/>
    <xf numFmtId="0" fontId="21" fillId="0" borderId="0" xfId="16" applyFont="1" applyAlignment="1">
      <alignment horizontal="left" vertical="top" wrapText="1" indent="1"/>
    </xf>
    <xf numFmtId="0" fontId="21" fillId="0" borderId="0" xfId="27" applyFont="1" applyAlignment="1">
      <alignment horizontal="right" indent="1"/>
    </xf>
    <xf numFmtId="0" fontId="21" fillId="0" borderId="0" xfId="16" applyFont="1" applyAlignment="1">
      <alignment vertical="top"/>
    </xf>
    <xf numFmtId="0" fontId="21" fillId="0" borderId="0" xfId="27" applyFont="1" applyAlignment="1">
      <alignment horizontal="center"/>
    </xf>
    <xf numFmtId="43" fontId="21" fillId="0" borderId="0" xfId="16" applyNumberFormat="1" applyFont="1" applyAlignment="1">
      <alignment horizontal="center"/>
    </xf>
    <xf numFmtId="43" fontId="21" fillId="0" borderId="0" xfId="16" applyNumberFormat="1" applyFont="1"/>
    <xf numFmtId="0" fontId="20" fillId="0" borderId="0" xfId="16" applyFont="1" applyAlignment="1">
      <alignment horizontal="center"/>
    </xf>
    <xf numFmtId="0" fontId="20" fillId="0" borderId="0" xfId="16" applyFont="1" applyAlignment="1">
      <alignment vertical="center"/>
    </xf>
    <xf numFmtId="0" fontId="20" fillId="0" borderId="0" xfId="27" applyFont="1"/>
    <xf numFmtId="0" fontId="20" fillId="0" borderId="0" xfId="27" applyFont="1" applyAlignment="1">
      <alignment horizontal="right"/>
    </xf>
    <xf numFmtId="0" fontId="21" fillId="0" borderId="3" xfId="27" applyFont="1" applyBorder="1"/>
    <xf numFmtId="0" fontId="22" fillId="0" borderId="0" xfId="26" applyFont="1" applyAlignment="1">
      <alignment horizontal="left" indent="2"/>
    </xf>
    <xf numFmtId="0" fontId="29" fillId="0" borderId="0" xfId="12" applyFont="1" applyAlignment="1" applyProtection="1">
      <alignment horizontal="left" indent="3"/>
    </xf>
    <xf numFmtId="0" fontId="22" fillId="0" borderId="0" xfId="26" applyFont="1" applyAlignment="1">
      <alignment horizontal="left" indent="3"/>
    </xf>
    <xf numFmtId="0" fontId="34" fillId="0" borderId="0" xfId="0" applyFont="1"/>
    <xf numFmtId="0" fontId="35" fillId="0" borderId="0" xfId="0" applyFont="1"/>
    <xf numFmtId="0" fontId="32" fillId="0" borderId="0" xfId="26" applyFont="1" applyAlignment="1">
      <alignment horizontal="center" vertical="center"/>
    </xf>
    <xf numFmtId="164" fontId="31" fillId="0" borderId="0" xfId="26" applyNumberFormat="1" applyFont="1" applyAlignment="1">
      <alignment horizontal="center" vertical="top"/>
    </xf>
    <xf numFmtId="0" fontId="31" fillId="0" borderId="0" xfId="0" applyFont="1" applyAlignment="1">
      <alignment horizontal="left" vertical="top"/>
    </xf>
    <xf numFmtId="0" fontId="31" fillId="0" borderId="0" xfId="0" applyFont="1" applyAlignment="1">
      <alignment horizontal="center" vertical="top"/>
    </xf>
    <xf numFmtId="0" fontId="27" fillId="0" borderId="0" xfId="26" applyFont="1" applyAlignment="1">
      <alignment horizontal="right"/>
    </xf>
    <xf numFmtId="0" fontId="27" fillId="0" borderId="0" xfId="26" applyFont="1" applyAlignment="1">
      <alignment horizontal="left" indent="2"/>
    </xf>
    <xf numFmtId="0" fontId="22" fillId="0" borderId="0" xfId="26" applyFont="1" applyAlignment="1">
      <alignment horizontal="left" wrapText="1" indent="2"/>
    </xf>
    <xf numFmtId="165" fontId="21" fillId="0" borderId="0" xfId="27" applyNumberFormat="1" applyFont="1" applyAlignment="1">
      <alignment horizontal="center"/>
    </xf>
    <xf numFmtId="0" fontId="23" fillId="0" borderId="0" xfId="0" applyFont="1"/>
    <xf numFmtId="0" fontId="36" fillId="0" borderId="0" xfId="26" applyFont="1" applyAlignment="1">
      <alignment wrapText="1"/>
    </xf>
    <xf numFmtId="0" fontId="27" fillId="0" borderId="0" xfId="26" applyFont="1" applyAlignment="1">
      <alignment wrapText="1"/>
    </xf>
    <xf numFmtId="0" fontId="27" fillId="0" borderId="0" xfId="26" applyFont="1" applyAlignment="1">
      <alignment vertical="center" wrapText="1"/>
    </xf>
    <xf numFmtId="0" fontId="37" fillId="0" borderId="0" xfId="26" applyFont="1" applyAlignment="1">
      <alignment vertical="center" wrapText="1"/>
    </xf>
    <xf numFmtId="0" fontId="38" fillId="0" borderId="0" xfId="0" applyFont="1"/>
    <xf numFmtId="0" fontId="23" fillId="0" borderId="0" xfId="0" applyFont="1" applyAlignment="1">
      <alignment horizontal="left" indent="2"/>
    </xf>
    <xf numFmtId="0" fontId="29" fillId="0" borderId="0" xfId="12" applyFont="1" applyAlignment="1" applyProtection="1">
      <alignment horizontal="center"/>
    </xf>
    <xf numFmtId="0" fontId="21" fillId="0" borderId="0" xfId="26" applyFont="1" applyAlignment="1">
      <alignment horizontal="right"/>
    </xf>
    <xf numFmtId="0" fontId="33" fillId="0" borderId="3" xfId="26" applyFont="1" applyBorder="1" applyAlignment="1">
      <alignment horizontal="center" vertical="top"/>
    </xf>
    <xf numFmtId="0" fontId="33" fillId="0" borderId="3" xfId="26" applyFont="1" applyBorder="1" applyAlignment="1">
      <alignment horizontal="center" vertical="top" wrapText="1"/>
    </xf>
    <xf numFmtId="0" fontId="21" fillId="0" borderId="0" xfId="26" applyFont="1" applyAlignment="1">
      <alignment horizontal="left"/>
    </xf>
    <xf numFmtId="0" fontId="22" fillId="0" borderId="0" xfId="26" applyFont="1"/>
    <xf numFmtId="0" fontId="22" fillId="0" borderId="3" xfId="26" applyFont="1" applyBorder="1"/>
    <xf numFmtId="0" fontId="21" fillId="0" borderId="0" xfId="0" applyFont="1" applyAlignment="1">
      <alignment horizontal="left"/>
    </xf>
    <xf numFmtId="0" fontId="24" fillId="0" borderId="0" xfId="26" applyFont="1" applyAlignment="1" applyProtection="1">
      <alignment horizontal="left" vertical="top" wrapText="1"/>
      <protection locked="0"/>
    </xf>
    <xf numFmtId="0" fontId="33" fillId="0" borderId="0" xfId="26" applyFont="1" applyAlignment="1">
      <alignment horizontal="center" vertical="top" wrapText="1"/>
    </xf>
    <xf numFmtId="0" fontId="24" fillId="0" borderId="0" xfId="26" applyFont="1" applyAlignment="1">
      <alignment horizontal="left" vertical="top"/>
    </xf>
    <xf numFmtId="166" fontId="39" fillId="0" borderId="0" xfId="0" applyNumberFormat="1" applyFont="1" applyAlignment="1">
      <alignment vertical="center"/>
    </xf>
    <xf numFmtId="0" fontId="35" fillId="0" borderId="3" xfId="26" applyFont="1" applyBorder="1" applyAlignment="1">
      <alignment horizontal="center" vertical="top"/>
    </xf>
    <xf numFmtId="0" fontId="35" fillId="0" borderId="3" xfId="26" applyFont="1" applyBorder="1" applyAlignment="1">
      <alignment horizontal="center" vertical="top" wrapText="1"/>
    </xf>
    <xf numFmtId="0" fontId="22" fillId="0" borderId="0" xfId="26" applyFont="1" applyAlignment="1">
      <alignment vertical="center" wrapText="1"/>
    </xf>
    <xf numFmtId="0" fontId="21" fillId="0" borderId="0" xfId="26" applyFont="1" applyAlignment="1">
      <alignment horizontal="justify" vertical="justify" wrapText="1"/>
    </xf>
    <xf numFmtId="0" fontId="41" fillId="0" borderId="0" xfId="26" applyFont="1" applyAlignment="1">
      <alignment vertical="center" wrapText="1"/>
    </xf>
    <xf numFmtId="0" fontId="7" fillId="0" borderId="0" xfId="32"/>
    <xf numFmtId="17" fontId="6" fillId="0" borderId="0" xfId="32" quotePrefix="1" applyNumberFormat="1" applyFont="1"/>
    <xf numFmtId="0" fontId="6" fillId="0" borderId="0" xfId="32" applyFont="1"/>
    <xf numFmtId="0" fontId="5" fillId="0" borderId="0" xfId="32" applyFont="1"/>
    <xf numFmtId="0" fontId="20" fillId="0" borderId="0" xfId="26" applyFont="1" applyAlignment="1">
      <alignment horizontal="center" vertical="center"/>
    </xf>
    <xf numFmtId="164" fontId="35" fillId="0" borderId="0" xfId="26" applyNumberFormat="1" applyFont="1" applyAlignment="1">
      <alignment horizontal="center" vertical="top"/>
    </xf>
    <xf numFmtId="0" fontId="21" fillId="0" borderId="0" xfId="26" applyFont="1" applyAlignment="1" applyProtection="1">
      <alignment horizontal="left"/>
      <protection locked="0"/>
    </xf>
    <xf numFmtId="0" fontId="22" fillId="0" borderId="0" xfId="26" applyFont="1" applyAlignment="1" applyProtection="1">
      <alignment horizontal="left"/>
      <protection locked="0"/>
    </xf>
    <xf numFmtId="0" fontId="4" fillId="0" borderId="0" xfId="32" applyFont="1"/>
    <xf numFmtId="49" fontId="4" fillId="0" borderId="0" xfId="32" applyNumberFormat="1" applyFont="1"/>
    <xf numFmtId="0" fontId="21" fillId="0" borderId="0" xfId="26" applyFont="1" applyAlignment="1">
      <alignment horizontal="left" vertical="top"/>
    </xf>
    <xf numFmtId="0" fontId="24" fillId="0" borderId="0" xfId="26" applyFont="1" applyAlignment="1">
      <alignment horizontal="right" vertical="top" wrapText="1"/>
    </xf>
    <xf numFmtId="0" fontId="20" fillId="0" borderId="0" xfId="0" applyFont="1" applyAlignment="1">
      <alignment horizontal="center" vertical="top"/>
    </xf>
    <xf numFmtId="0" fontId="48" fillId="0" borderId="0" xfId="0" applyFont="1"/>
    <xf numFmtId="0" fontId="21" fillId="0" borderId="0" xfId="0" applyFont="1" applyAlignment="1">
      <alignment horizontal="right"/>
    </xf>
    <xf numFmtId="14" fontId="49" fillId="0" borderId="18" xfId="33" applyNumberFormat="1" applyFont="1" applyBorder="1" applyAlignment="1">
      <alignment horizontal="right"/>
    </xf>
    <xf numFmtId="0" fontId="21" fillId="0" borderId="0" xfId="27" applyFont="1" applyAlignment="1">
      <alignment horizontal="left" vertical="center" wrapText="1"/>
    </xf>
    <xf numFmtId="0" fontId="21" fillId="0" borderId="0" xfId="27" applyFont="1" applyAlignment="1">
      <alignment vertical="center" wrapText="1"/>
    </xf>
    <xf numFmtId="0" fontId="21" fillId="0" borderId="0" xfId="0" applyFont="1" applyAlignment="1">
      <alignment horizontal="center" vertical="center"/>
    </xf>
    <xf numFmtId="0" fontId="21" fillId="0" borderId="3" xfId="0" applyFont="1" applyBorder="1" applyAlignment="1">
      <alignment horizontal="center" vertical="center"/>
    </xf>
    <xf numFmtId="0" fontId="21" fillId="0" borderId="0" xfId="27" applyFont="1" applyAlignment="1">
      <alignment horizontal="left" vertical="top" wrapText="1"/>
    </xf>
    <xf numFmtId="0" fontId="21" fillId="0" borderId="0" xfId="0" applyFont="1" applyAlignment="1">
      <alignment vertical="center"/>
    </xf>
    <xf numFmtId="0" fontId="21" fillId="0" borderId="0" xfId="27" applyFont="1" applyAlignment="1">
      <alignment vertical="top" wrapText="1"/>
    </xf>
    <xf numFmtId="0" fontId="21" fillId="0" borderId="0" xfId="27" applyFont="1" applyAlignment="1">
      <alignment vertical="top"/>
    </xf>
    <xf numFmtId="164" fontId="39" fillId="0" borderId="0" xfId="0" applyNumberFormat="1" applyFont="1"/>
    <xf numFmtId="0" fontId="28" fillId="0" borderId="0" xfId="0" applyFont="1" applyAlignment="1">
      <alignment horizontal="center" vertical="center" textRotation="90"/>
    </xf>
    <xf numFmtId="0" fontId="53" fillId="4" borderId="17" xfId="38" applyFont="1" applyFill="1" applyBorder="1" applyAlignment="1">
      <alignment horizontal="center"/>
    </xf>
    <xf numFmtId="0" fontId="53" fillId="0" borderId="18" xfId="38" applyFont="1" applyBorder="1"/>
    <xf numFmtId="14" fontId="53" fillId="0" borderId="18" xfId="38" applyNumberFormat="1" applyFont="1" applyBorder="1" applyAlignment="1">
      <alignment horizontal="right"/>
    </xf>
    <xf numFmtId="0" fontId="49" fillId="0" borderId="18" xfId="33" applyFont="1" applyBorder="1"/>
    <xf numFmtId="0" fontId="35" fillId="0" borderId="0" xfId="26" applyFont="1" applyAlignment="1">
      <alignment horizontal="left" vertical="top"/>
    </xf>
    <xf numFmtId="0" fontId="35" fillId="0" borderId="0" xfId="0" applyFont="1" applyAlignment="1">
      <alignment horizontal="left" vertical="top"/>
    </xf>
    <xf numFmtId="0" fontId="20" fillId="0" borderId="19" xfId="0" applyFont="1" applyBorder="1" applyAlignment="1">
      <alignment horizontal="right"/>
    </xf>
    <xf numFmtId="14" fontId="21" fillId="0" borderId="21" xfId="0" applyNumberFormat="1" applyFont="1" applyBorder="1" applyAlignment="1">
      <alignment horizontal="center" vertical="center"/>
    </xf>
    <xf numFmtId="0" fontId="21" fillId="0" borderId="21" xfId="0" applyFont="1" applyBorder="1"/>
    <xf numFmtId="0" fontId="21" fillId="0" borderId="22" xfId="0" applyFont="1" applyBorder="1"/>
    <xf numFmtId="164" fontId="20" fillId="0" borderId="23" xfId="26" applyNumberFormat="1" applyFont="1" applyBorder="1" applyAlignment="1">
      <alignment horizontal="left" indent="1"/>
    </xf>
    <xf numFmtId="164" fontId="20" fillId="0" borderId="24" xfId="26" applyNumberFormat="1" applyFont="1" applyBorder="1" applyAlignment="1">
      <alignment horizontal="left" indent="1"/>
    </xf>
    <xf numFmtId="164" fontId="20" fillId="0" borderId="23" xfId="26" applyNumberFormat="1" applyFont="1" applyBorder="1" applyAlignment="1">
      <alignment horizontal="right"/>
    </xf>
    <xf numFmtId="164" fontId="20" fillId="0" borderId="24" xfId="26" applyNumberFormat="1" applyFont="1" applyBorder="1"/>
    <xf numFmtId="164" fontId="20" fillId="0" borderId="23" xfId="26" applyNumberFormat="1" applyFont="1" applyBorder="1" applyAlignment="1">
      <alignment horizontal="left"/>
    </xf>
    <xf numFmtId="0" fontId="35" fillId="0" borderId="23" xfId="26" applyFont="1" applyBorder="1" applyAlignment="1">
      <alignment horizontal="left" vertical="top"/>
    </xf>
    <xf numFmtId="0" fontId="35" fillId="0" borderId="24" xfId="26" applyFont="1" applyBorder="1" applyAlignment="1">
      <alignment horizontal="left" vertical="top"/>
    </xf>
    <xf numFmtId="0" fontId="20" fillId="0" borderId="24" xfId="26" applyFont="1" applyBorder="1" applyAlignment="1">
      <alignment horizontal="center"/>
    </xf>
    <xf numFmtId="0" fontId="35" fillId="0" borderId="19" xfId="0" applyFont="1" applyBorder="1" applyAlignment="1">
      <alignment horizontal="left" vertical="top"/>
    </xf>
    <xf numFmtId="0" fontId="35" fillId="0" borderId="21" xfId="0" applyFont="1" applyBorder="1" applyAlignment="1">
      <alignment horizontal="left" vertical="top"/>
    </xf>
    <xf numFmtId="0" fontId="31" fillId="0" borderId="21" xfId="0" applyFont="1" applyBorder="1" applyAlignment="1">
      <alignment horizontal="center" vertical="top"/>
    </xf>
    <xf numFmtId="0" fontId="35" fillId="0" borderId="21" xfId="0" applyFont="1" applyBorder="1" applyAlignment="1">
      <alignment horizontal="center" vertical="top"/>
    </xf>
    <xf numFmtId="0" fontId="21" fillId="0" borderId="21" xfId="0" applyFont="1" applyBorder="1" applyAlignment="1">
      <alignment horizontal="center"/>
    </xf>
    <xf numFmtId="0" fontId="35" fillId="0" borderId="22" xfId="0" applyFont="1" applyBorder="1" applyAlignment="1">
      <alignment horizontal="center" vertical="top"/>
    </xf>
    <xf numFmtId="0" fontId="35" fillId="0" borderId="30" xfId="0" applyFont="1" applyBorder="1" applyAlignment="1">
      <alignment horizontal="left" vertical="top"/>
    </xf>
    <xf numFmtId="0" fontId="31" fillId="0" borderId="30" xfId="0" applyFont="1" applyBorder="1" applyAlignment="1">
      <alignment horizontal="center" vertical="top"/>
    </xf>
    <xf numFmtId="0" fontId="21" fillId="0" borderId="30" xfId="0" applyFont="1" applyBorder="1" applyAlignment="1">
      <alignment horizontal="center"/>
    </xf>
    <xf numFmtId="0" fontId="34" fillId="0" borderId="24" xfId="0" applyFont="1" applyBorder="1" applyAlignment="1">
      <alignment horizontal="center" vertical="top"/>
    </xf>
    <xf numFmtId="0" fontId="20" fillId="0" borderId="23" xfId="0" applyFont="1" applyBorder="1" applyAlignment="1">
      <alignment horizontal="left" vertical="top"/>
    </xf>
    <xf numFmtId="0" fontId="21" fillId="0" borderId="3" xfId="26" applyFont="1" applyBorder="1" applyAlignment="1" applyProtection="1">
      <alignment horizontal="left"/>
      <protection locked="0"/>
    </xf>
    <xf numFmtId="0" fontId="54" fillId="0" borderId="0" xfId="26" applyFont="1"/>
    <xf numFmtId="0" fontId="56" fillId="0" borderId="30" xfId="0" applyFont="1" applyBorder="1" applyAlignment="1">
      <alignment horizontal="center" vertical="top"/>
    </xf>
    <xf numFmtId="0" fontId="56" fillId="0" borderId="31" xfId="0" applyFont="1" applyBorder="1" applyAlignment="1">
      <alignment horizontal="center" vertical="top"/>
    </xf>
    <xf numFmtId="0" fontId="56" fillId="0" borderId="29" xfId="0" applyFont="1" applyBorder="1" applyAlignment="1">
      <alignment horizontal="left" vertical="top"/>
    </xf>
    <xf numFmtId="44" fontId="21" fillId="0" borderId="0" xfId="0" applyNumberFormat="1" applyFont="1"/>
    <xf numFmtId="49" fontId="1" fillId="0" borderId="0" xfId="32" applyNumberFormat="1" applyFont="1"/>
    <xf numFmtId="0" fontId="1" fillId="0" borderId="0" xfId="32" applyFont="1"/>
    <xf numFmtId="0" fontId="31" fillId="0" borderId="0" xfId="27" applyFont="1" applyAlignment="1">
      <alignment horizontal="right" indent="1"/>
    </xf>
    <xf numFmtId="44" fontId="21" fillId="0" borderId="0" xfId="27" applyNumberFormat="1" applyFont="1" applyAlignment="1">
      <alignment horizontal="center" vertical="top" wrapText="1"/>
    </xf>
    <xf numFmtId="0" fontId="21" fillId="0" borderId="0" xfId="27" applyFont="1" applyAlignment="1">
      <alignment horizontal="center" vertical="top" wrapText="1"/>
    </xf>
    <xf numFmtId="0" fontId="57" fillId="0" borderId="0" xfId="0" applyFont="1"/>
    <xf numFmtId="0" fontId="54" fillId="0" borderId="0" xfId="26" applyFont="1" applyAlignment="1">
      <alignment vertical="top" wrapText="1"/>
    </xf>
    <xf numFmtId="0" fontId="56" fillId="0" borderId="0" xfId="0" applyFont="1" applyAlignment="1">
      <alignment horizontal="left" vertical="top"/>
    </xf>
    <xf numFmtId="0" fontId="56" fillId="0" borderId="0" xfId="0" applyFont="1" applyAlignment="1">
      <alignment horizontal="center" vertical="top"/>
    </xf>
    <xf numFmtId="0" fontId="55" fillId="0" borderId="3" xfId="26" applyFont="1" applyBorder="1" applyAlignment="1">
      <alignment horizontal="center" vertical="center" wrapText="1"/>
    </xf>
    <xf numFmtId="0" fontId="22" fillId="0" borderId="2" xfId="26" applyFont="1" applyBorder="1" applyAlignment="1" applyProtection="1">
      <alignment horizontal="left"/>
      <protection locked="0"/>
    </xf>
    <xf numFmtId="165" fontId="43" fillId="0" borderId="12" xfId="16" applyNumberFormat="1" applyFont="1" applyBorder="1" applyAlignment="1">
      <alignment horizontal="center" vertical="center"/>
    </xf>
    <xf numFmtId="165" fontId="43" fillId="0" borderId="13" xfId="16" applyNumberFormat="1" applyFont="1" applyBorder="1" applyAlignment="1">
      <alignment horizontal="center" vertical="center"/>
    </xf>
    <xf numFmtId="165" fontId="43" fillId="0" borderId="14" xfId="16" applyNumberFormat="1" applyFont="1" applyBorder="1" applyAlignment="1">
      <alignment horizontal="center" vertical="center"/>
    </xf>
    <xf numFmtId="0" fontId="20" fillId="0" borderId="0" xfId="16" applyFont="1" applyAlignment="1">
      <alignment horizontal="center"/>
    </xf>
    <xf numFmtId="0" fontId="20" fillId="2" borderId="0" xfId="0" applyFont="1" applyFill="1" applyAlignment="1">
      <alignment horizontal="center" wrapText="1"/>
    </xf>
    <xf numFmtId="0" fontId="31" fillId="0" borderId="0" xfId="0" applyFont="1" applyAlignment="1">
      <alignment horizontal="center" vertical="top"/>
    </xf>
    <xf numFmtId="0" fontId="28" fillId="0" borderId="0" xfId="0" applyFont="1" applyAlignment="1">
      <alignment horizontal="center" vertical="center" textRotation="90"/>
    </xf>
    <xf numFmtId="0" fontId="42" fillId="2" borderId="12" xfId="16" applyFont="1" applyFill="1" applyBorder="1" applyAlignment="1">
      <alignment horizontal="center" vertical="top"/>
    </xf>
    <xf numFmtId="0" fontId="42" fillId="2" borderId="13" xfId="16" applyFont="1" applyFill="1" applyBorder="1" applyAlignment="1">
      <alignment horizontal="center" vertical="top"/>
    </xf>
    <xf numFmtId="0" fontId="42" fillId="2" borderId="14" xfId="16" applyFont="1" applyFill="1" applyBorder="1" applyAlignment="1">
      <alignment horizontal="center" vertical="top"/>
    </xf>
    <xf numFmtId="0" fontId="21" fillId="0" borderId="0" xfId="0" applyFont="1" applyAlignment="1">
      <alignment horizontal="left" indent="2"/>
    </xf>
    <xf numFmtId="0" fontId="52" fillId="0" borderId="0" xfId="12" applyFont="1" applyAlignment="1" applyProtection="1">
      <alignment horizontal="left"/>
    </xf>
    <xf numFmtId="0" fontId="24" fillId="0" borderId="0" xfId="26" applyFont="1" applyAlignment="1">
      <alignment horizontal="left" vertical="top" wrapText="1"/>
    </xf>
    <xf numFmtId="0" fontId="41" fillId="0" borderId="16" xfId="16" applyFont="1" applyBorder="1" applyAlignment="1">
      <alignment horizontal="center"/>
    </xf>
    <xf numFmtId="0" fontId="42" fillId="2" borderId="12" xfId="16" applyFont="1" applyFill="1" applyBorder="1" applyAlignment="1">
      <alignment horizontal="center"/>
    </xf>
    <xf numFmtId="0" fontId="42" fillId="2" borderId="13" xfId="16" applyFont="1" applyFill="1" applyBorder="1" applyAlignment="1">
      <alignment horizontal="center"/>
    </xf>
    <xf numFmtId="0" fontId="42" fillId="2" borderId="14" xfId="16" applyFont="1" applyFill="1" applyBorder="1" applyAlignment="1">
      <alignment horizontal="center"/>
    </xf>
    <xf numFmtId="0" fontId="22" fillId="0" borderId="0" xfId="26" applyFont="1" applyAlignment="1">
      <alignment horizontal="left" wrapText="1" indent="4"/>
    </xf>
    <xf numFmtId="0" fontId="41" fillId="0" borderId="7" xfId="26" applyFont="1" applyBorder="1" applyAlignment="1">
      <alignment horizontal="left" vertical="center" wrapText="1"/>
    </xf>
    <xf numFmtId="0" fontId="41" fillId="0" borderId="0" xfId="26" applyFont="1" applyAlignment="1">
      <alignment horizontal="left" vertical="center" wrapText="1"/>
    </xf>
    <xf numFmtId="0" fontId="41" fillId="0" borderId="8" xfId="26" applyFont="1" applyBorder="1" applyAlignment="1">
      <alignment horizontal="left" vertical="center" wrapText="1"/>
    </xf>
    <xf numFmtId="0" fontId="41" fillId="0" borderId="9" xfId="26" applyFont="1" applyBorder="1" applyAlignment="1">
      <alignment horizontal="left" vertical="center" wrapText="1"/>
    </xf>
    <xf numFmtId="0" fontId="41" fillId="0" borderId="10" xfId="26" applyFont="1" applyBorder="1" applyAlignment="1">
      <alignment horizontal="left" vertical="center" wrapText="1"/>
    </xf>
    <xf numFmtId="0" fontId="41" fillId="0" borderId="11" xfId="26" applyFont="1" applyBorder="1" applyAlignment="1">
      <alignment horizontal="left" vertical="center" wrapText="1"/>
    </xf>
    <xf numFmtId="0" fontId="21" fillId="0" borderId="0" xfId="26" applyFont="1" applyAlignment="1">
      <alignment horizontal="left" vertical="top" indent="2"/>
    </xf>
    <xf numFmtId="0" fontId="18" fillId="0" borderId="0" xfId="12" applyAlignment="1" applyProtection="1">
      <alignment horizontal="left"/>
    </xf>
    <xf numFmtId="0" fontId="36" fillId="0" borderId="0" xfId="26" applyFont="1" applyAlignment="1">
      <alignment horizontal="left" wrapText="1" indent="2"/>
    </xf>
    <xf numFmtId="0" fontId="23" fillId="0" borderId="0" xfId="0" applyFont="1" applyAlignment="1">
      <alignment horizontal="left" indent="2"/>
    </xf>
    <xf numFmtId="0" fontId="27" fillId="0" borderId="0" xfId="26" applyFont="1" applyAlignment="1">
      <alignment horizontal="left" wrapText="1" indent="4"/>
    </xf>
    <xf numFmtId="0" fontId="27" fillId="0" borderId="10" xfId="26" applyFont="1" applyBorder="1" applyAlignment="1">
      <alignment horizontal="center" wrapText="1"/>
    </xf>
    <xf numFmtId="0" fontId="41" fillId="0" borderId="4" xfId="26" applyFont="1" applyBorder="1" applyAlignment="1">
      <alignment horizontal="left" vertical="center" wrapText="1"/>
    </xf>
    <xf numFmtId="0" fontId="41" fillId="0" borderId="5" xfId="26" applyFont="1" applyBorder="1" applyAlignment="1">
      <alignment horizontal="left" vertical="center" wrapText="1"/>
    </xf>
    <xf numFmtId="0" fontId="41" fillId="0" borderId="6" xfId="26" applyFont="1" applyBorder="1" applyAlignment="1">
      <alignment horizontal="left" vertical="center" wrapText="1"/>
    </xf>
    <xf numFmtId="0" fontId="21" fillId="0" borderId="0" xfId="27" applyFont="1" applyAlignment="1">
      <alignment horizontal="right" indent="1"/>
    </xf>
    <xf numFmtId="44" fontId="21" fillId="3" borderId="0" xfId="27" applyNumberFormat="1" applyFont="1" applyFill="1" applyAlignment="1">
      <alignment horizontal="center" vertical="top" wrapText="1"/>
    </xf>
    <xf numFmtId="0" fontId="21" fillId="0" borderId="0" xfId="26" applyFont="1" applyAlignment="1">
      <alignment horizontal="justify" vertical="justify" wrapText="1"/>
    </xf>
    <xf numFmtId="0" fontId="50" fillId="0" borderId="0" xfId="26" applyFont="1" applyAlignment="1">
      <alignment horizontal="justify" vertical="center" wrapText="1"/>
    </xf>
    <xf numFmtId="0" fontId="24" fillId="0" borderId="0" xfId="26" applyFont="1" applyAlignment="1">
      <alignment horizontal="justify" vertical="center" wrapText="1"/>
    </xf>
    <xf numFmtId="0" fontId="20" fillId="2" borderId="0" xfId="26" applyFont="1" applyFill="1" applyAlignment="1">
      <alignment horizontal="center" vertical="center"/>
    </xf>
    <xf numFmtId="0" fontId="18" fillId="0" borderId="0" xfId="12" applyFill="1" applyAlignment="1" applyProtection="1">
      <alignment horizontal="left"/>
    </xf>
    <xf numFmtId="0" fontId="21" fillId="0" borderId="0" xfId="27" applyFont="1" applyAlignment="1">
      <alignment horizontal="left" vertical="center" wrapText="1"/>
    </xf>
    <xf numFmtId="0" fontId="21" fillId="0" borderId="0" xfId="27" applyFont="1" applyAlignment="1">
      <alignment horizontal="left" vertical="top" wrapText="1"/>
    </xf>
    <xf numFmtId="0" fontId="21" fillId="0" borderId="0" xfId="27" applyFont="1" applyAlignment="1">
      <alignment horizontal="left" vertical="top" wrapText="1" indent="4"/>
    </xf>
    <xf numFmtId="44" fontId="21" fillId="3" borderId="15" xfId="27" applyNumberFormat="1" applyFont="1" applyFill="1" applyBorder="1" applyAlignment="1">
      <alignment horizontal="center" vertical="top" wrapText="1"/>
    </xf>
    <xf numFmtId="0" fontId="21" fillId="0" borderId="0" xfId="0" applyFont="1" applyAlignment="1">
      <alignment horizontal="left" indent="4"/>
    </xf>
    <xf numFmtId="44" fontId="21" fillId="0" borderId="32" xfId="1" applyFont="1" applyFill="1" applyBorder="1" applyAlignment="1" applyProtection="1">
      <alignment horizontal="center" vertical="top" wrapText="1"/>
      <protection locked="0"/>
    </xf>
    <xf numFmtId="0" fontId="20" fillId="0" borderId="0" xfId="27" applyFont="1" applyAlignment="1">
      <alignment horizontal="right"/>
    </xf>
    <xf numFmtId="0" fontId="20" fillId="3" borderId="1" xfId="27" applyFont="1" applyFill="1" applyBorder="1" applyAlignment="1">
      <alignment horizontal="center"/>
    </xf>
    <xf numFmtId="0" fontId="21" fillId="0" borderId="0" xfId="16" applyFont="1" applyAlignment="1">
      <alignment horizontal="left" vertical="center"/>
    </xf>
    <xf numFmtId="44" fontId="21" fillId="0" borderId="0" xfId="16" applyNumberFormat="1" applyFont="1" applyAlignment="1">
      <alignment horizontal="center"/>
    </xf>
    <xf numFmtId="44" fontId="21" fillId="0" borderId="1" xfId="0" applyNumberFormat="1" applyFont="1" applyBorder="1" applyAlignment="1" applyProtection="1">
      <alignment horizontal="center"/>
      <protection locked="0"/>
    </xf>
    <xf numFmtId="0" fontId="21" fillId="0" borderId="0" xfId="16" applyFont="1" applyAlignment="1">
      <alignment horizontal="left" vertical="center" wrapText="1"/>
    </xf>
    <xf numFmtId="0" fontId="21" fillId="3" borderId="1" xfId="0" applyFont="1" applyFill="1" applyBorder="1" applyAlignment="1">
      <alignment horizontal="center" vertical="center"/>
    </xf>
    <xf numFmtId="0" fontId="21" fillId="0" borderId="1" xfId="26" applyFont="1" applyBorder="1" applyAlignment="1" applyProtection="1">
      <alignment horizontal="left"/>
      <protection locked="0"/>
    </xf>
    <xf numFmtId="14" fontId="24" fillId="0" borderId="1" xfId="26" applyNumberFormat="1" applyFont="1" applyBorder="1" applyAlignment="1" applyProtection="1">
      <alignment horizontal="left" vertical="top"/>
      <protection locked="0"/>
    </xf>
    <xf numFmtId="0" fontId="24" fillId="0" borderId="1" xfId="26" applyFont="1" applyBorder="1" applyAlignment="1" applyProtection="1">
      <alignment horizontal="left" vertical="top"/>
      <protection locked="0"/>
    </xf>
    <xf numFmtId="0" fontId="21" fillId="0" borderId="0" xfId="16" applyFont="1" applyAlignment="1">
      <alignment horizontal="left" wrapText="1"/>
    </xf>
    <xf numFmtId="0" fontId="22" fillId="0" borderId="0" xfId="26" applyFont="1" applyAlignment="1">
      <alignment horizontal="justify" vertical="center" wrapText="1"/>
    </xf>
    <xf numFmtId="0" fontId="22" fillId="0" borderId="1" xfId="26" applyFont="1" applyBorder="1" applyAlignment="1" applyProtection="1">
      <alignment horizontal="left"/>
      <protection locked="0"/>
    </xf>
    <xf numFmtId="0" fontId="21" fillId="0" borderId="1" xfId="0" applyFont="1" applyBorder="1" applyAlignment="1" applyProtection="1">
      <alignment horizontal="left" wrapText="1"/>
      <protection locked="0"/>
    </xf>
    <xf numFmtId="0" fontId="21" fillId="0" borderId="1" xfId="0" applyFont="1" applyBorder="1" applyAlignment="1">
      <alignment horizontal="left" wrapText="1"/>
    </xf>
    <xf numFmtId="0" fontId="21" fillId="0" borderId="1" xfId="0" applyFont="1" applyBorder="1" applyAlignment="1">
      <alignment horizontal="left"/>
    </xf>
    <xf numFmtId="0" fontId="48" fillId="0" borderId="1" xfId="0" applyFont="1" applyBorder="1" applyAlignment="1" applyProtection="1">
      <alignment horizontal="left"/>
      <protection locked="0"/>
    </xf>
    <xf numFmtId="0" fontId="21" fillId="0" borderId="1" xfId="0" applyFont="1" applyBorder="1" applyAlignment="1" applyProtection="1">
      <alignment horizontal="left"/>
      <protection locked="0"/>
    </xf>
    <xf numFmtId="0" fontId="21" fillId="0" borderId="0" xfId="0" applyFont="1"/>
    <xf numFmtId="0" fontId="40" fillId="0" borderId="0" xfId="26" applyFont="1" applyAlignment="1">
      <alignment horizontal="center" vertical="center"/>
    </xf>
    <xf numFmtId="0" fontId="20" fillId="0" borderId="0" xfId="26" applyFont="1" applyAlignment="1">
      <alignment horizontal="center" vertical="center"/>
    </xf>
    <xf numFmtId="0" fontId="56" fillId="0" borderId="29" xfId="0" applyFont="1" applyBorder="1" applyAlignment="1">
      <alignment horizontal="left" vertical="top"/>
    </xf>
    <xf numFmtId="0" fontId="56" fillId="0" borderId="30" xfId="0" applyFont="1" applyBorder="1" applyAlignment="1">
      <alignment horizontal="left" vertical="top"/>
    </xf>
    <xf numFmtId="0" fontId="20" fillId="0" borderId="26" xfId="26" applyFont="1" applyBorder="1" applyAlignment="1">
      <alignment horizontal="left"/>
    </xf>
    <xf numFmtId="0" fontId="20" fillId="0" borderId="1" xfId="26" applyFont="1" applyBorder="1" applyAlignment="1">
      <alignment horizontal="left"/>
    </xf>
    <xf numFmtId="0" fontId="20" fillId="0" borderId="25" xfId="26" applyFont="1" applyBorder="1" applyAlignment="1">
      <alignment horizontal="left"/>
    </xf>
    <xf numFmtId="0" fontId="56" fillId="0" borderId="27" xfId="26" applyFont="1" applyBorder="1" applyAlignment="1">
      <alignment horizontal="left" vertical="top"/>
    </xf>
    <xf numFmtId="0" fontId="56" fillId="0" borderId="3" xfId="26" applyFont="1" applyBorder="1" applyAlignment="1">
      <alignment horizontal="left" vertical="top"/>
    </xf>
    <xf numFmtId="0" fontId="56" fillId="0" borderId="28" xfId="26" applyFont="1" applyBorder="1" applyAlignment="1">
      <alignment horizontal="left" vertical="top"/>
    </xf>
    <xf numFmtId="0" fontId="21" fillId="0" borderId="2" xfId="26" applyFont="1" applyBorder="1" applyAlignment="1" applyProtection="1">
      <alignment horizontal="left"/>
      <protection locked="0"/>
    </xf>
    <xf numFmtId="0" fontId="20" fillId="0" borderId="23" xfId="26" applyFont="1" applyBorder="1" applyAlignment="1">
      <alignment horizontal="left"/>
    </xf>
    <xf numFmtId="0" fontId="20" fillId="0" borderId="0" xfId="26" applyFont="1" applyAlignment="1">
      <alignment horizontal="left"/>
    </xf>
    <xf numFmtId="164" fontId="20" fillId="0" borderId="26" xfId="26" applyNumberFormat="1" applyFont="1" applyBorder="1" applyAlignment="1" applyProtection="1">
      <alignment horizontal="left"/>
      <protection locked="0"/>
    </xf>
    <xf numFmtId="164" fontId="20" fillId="0" borderId="1" xfId="26" applyNumberFormat="1" applyFont="1" applyBorder="1" applyAlignment="1" applyProtection="1">
      <alignment horizontal="left"/>
      <protection locked="0"/>
    </xf>
    <xf numFmtId="164" fontId="20" fillId="0" borderId="25" xfId="26" applyNumberFormat="1" applyFont="1" applyBorder="1" applyAlignment="1" applyProtection="1">
      <alignment horizontal="left"/>
      <protection locked="0"/>
    </xf>
    <xf numFmtId="0" fontId="35" fillId="0" borderId="27" xfId="26" applyFont="1" applyBorder="1" applyAlignment="1">
      <alignment horizontal="left" vertical="top"/>
    </xf>
    <xf numFmtId="0" fontId="35" fillId="0" borderId="3" xfId="26" applyFont="1" applyBorder="1" applyAlignment="1">
      <alignment horizontal="left" vertical="top"/>
    </xf>
    <xf numFmtId="0" fontId="35" fillId="0" borderId="28" xfId="26" applyFont="1" applyBorder="1" applyAlignment="1">
      <alignment horizontal="left" vertical="top"/>
    </xf>
    <xf numFmtId="0" fontId="20" fillId="0" borderId="0" xfId="26" applyFont="1" applyAlignment="1">
      <alignment horizontal="center"/>
    </xf>
    <xf numFmtId="164" fontId="21" fillId="0" borderId="0" xfId="26" applyNumberFormat="1" applyFont="1" applyAlignment="1">
      <alignment horizontal="center"/>
    </xf>
    <xf numFmtId="14" fontId="21" fillId="0" borderId="20" xfId="26" applyNumberFormat="1" applyFont="1" applyBorder="1" applyAlignment="1">
      <alignment horizontal="center"/>
    </xf>
    <xf numFmtId="0" fontId="21" fillId="0" borderId="0" xfId="26" applyFont="1" applyAlignment="1">
      <alignment horizontal="left"/>
    </xf>
    <xf numFmtId="164" fontId="35" fillId="0" borderId="3" xfId="26" applyNumberFormat="1" applyFont="1" applyBorder="1" applyAlignment="1">
      <alignment horizontal="center" vertical="top"/>
    </xf>
    <xf numFmtId="164" fontId="21" fillId="0" borderId="1" xfId="26" applyNumberFormat="1" applyFont="1" applyBorder="1" applyAlignment="1">
      <alignment horizontal="center"/>
    </xf>
    <xf numFmtId="164" fontId="38" fillId="0" borderId="1" xfId="26" applyNumberFormat="1" applyFont="1" applyBorder="1" applyAlignment="1">
      <alignment horizontal="left" vertical="top"/>
    </xf>
    <xf numFmtId="164" fontId="38" fillId="0" borderId="25" xfId="26" applyNumberFormat="1" applyFont="1" applyBorder="1" applyAlignment="1">
      <alignment horizontal="left" vertical="top"/>
    </xf>
    <xf numFmtId="164" fontId="21" fillId="0" borderId="1" xfId="26" applyNumberFormat="1" applyFont="1" applyBorder="1" applyAlignment="1">
      <alignment horizontal="left" vertical="top"/>
    </xf>
    <xf numFmtId="0" fontId="20" fillId="0" borderId="23" xfId="0" applyFont="1" applyBorder="1" applyAlignment="1">
      <alignment horizontal="left" vertical="top"/>
    </xf>
    <xf numFmtId="0" fontId="20" fillId="0" borderId="0" xfId="0" applyFont="1" applyAlignment="1">
      <alignment horizontal="left" vertical="top"/>
    </xf>
    <xf numFmtId="0" fontId="20" fillId="0" borderId="24" xfId="0" applyFont="1" applyBorder="1" applyAlignment="1">
      <alignment horizontal="left" vertical="top"/>
    </xf>
    <xf numFmtId="0" fontId="56" fillId="0" borderId="27" xfId="0" applyFont="1" applyBorder="1" applyAlignment="1">
      <alignment horizontal="left" vertical="top"/>
    </xf>
    <xf numFmtId="0" fontId="56" fillId="0" borderId="3" xfId="0" applyFont="1" applyBorder="1" applyAlignment="1">
      <alignment horizontal="left" vertical="top"/>
    </xf>
    <xf numFmtId="0" fontId="56" fillId="0" borderId="28" xfId="0" applyFont="1" applyBorder="1" applyAlignment="1">
      <alignment horizontal="left" vertical="top"/>
    </xf>
    <xf numFmtId="0" fontId="20" fillId="5" borderId="0" xfId="0" applyFont="1" applyFill="1" applyAlignment="1">
      <alignment horizontal="right"/>
    </xf>
    <xf numFmtId="0" fontId="21" fillId="5" borderId="1" xfId="0" applyFont="1" applyFill="1" applyBorder="1" applyAlignment="1" applyProtection="1">
      <alignment horizontal="center"/>
      <protection locked="0"/>
    </xf>
    <xf numFmtId="0" fontId="58" fillId="0" borderId="0" xfId="0" applyFont="1"/>
    <xf numFmtId="0" fontId="59" fillId="0" borderId="0" xfId="14" applyFont="1" applyFill="1" applyAlignment="1">
      <alignment horizontal="left"/>
    </xf>
    <xf numFmtId="0" fontId="59" fillId="0" borderId="0" xfId="12" applyFont="1" applyAlignment="1" applyProtection="1">
      <alignment horizontal="left"/>
    </xf>
    <xf numFmtId="0" fontId="60" fillId="0" borderId="0" xfId="26" applyFont="1" applyAlignment="1">
      <alignment vertical="top" wrapText="1"/>
    </xf>
  </cellXfs>
  <cellStyles count="40">
    <cellStyle name="Currency" xfId="1" builtinId="4"/>
    <cellStyle name="Currency 2" xfId="2" xr:uid="{00000000-0005-0000-0000-000001000000}"/>
    <cellStyle name="Currency 2 2" xfId="3" xr:uid="{00000000-0005-0000-0000-000002000000}"/>
    <cellStyle name="Currency 2 2 2" xfId="4" xr:uid="{00000000-0005-0000-0000-000003000000}"/>
    <cellStyle name="Currency 3" xfId="5" xr:uid="{00000000-0005-0000-0000-000004000000}"/>
    <cellStyle name="Currency 3 2" xfId="6" xr:uid="{00000000-0005-0000-0000-000005000000}"/>
    <cellStyle name="Currency 3 2 2" xfId="7" xr:uid="{00000000-0005-0000-0000-000006000000}"/>
    <cellStyle name="Currency 3 3" xfId="8" xr:uid="{00000000-0005-0000-0000-000007000000}"/>
    <cellStyle name="Currency 3 4" xfId="35" xr:uid="{AD4934CB-3F6B-4250-9983-508106FA7E70}"/>
    <cellStyle name="Currency 4" xfId="9" xr:uid="{00000000-0005-0000-0000-000008000000}"/>
    <cellStyle name="Currency 4 2" xfId="10" xr:uid="{00000000-0005-0000-0000-000009000000}"/>
    <cellStyle name="Currency 5" xfId="11" xr:uid="{00000000-0005-0000-0000-00000A000000}"/>
    <cellStyle name="Hyperlink" xfId="12" builtinId="8"/>
    <cellStyle name="Hyperlink 2" xfId="13" xr:uid="{00000000-0005-0000-0000-00000C000000}"/>
    <cellStyle name="Hyperlink 3" xfId="14" xr:uid="{00000000-0005-0000-0000-00000D000000}"/>
    <cellStyle name="Normal" xfId="0" builtinId="0"/>
    <cellStyle name="Normal 2" xfId="15" xr:uid="{00000000-0005-0000-0000-00000F000000}"/>
    <cellStyle name="Normal 2 2" xfId="16" xr:uid="{00000000-0005-0000-0000-000010000000}"/>
    <cellStyle name="Normal 2 2 2" xfId="17" xr:uid="{00000000-0005-0000-0000-000011000000}"/>
    <cellStyle name="Normal 2 2 3" xfId="18" xr:uid="{00000000-0005-0000-0000-000012000000}"/>
    <cellStyle name="Normal 2 2 4" xfId="36" xr:uid="{1FBE2F75-8BBB-47C3-A30D-95DB77F7C5DA}"/>
    <cellStyle name="Normal 2 3" xfId="19" xr:uid="{00000000-0005-0000-0000-000013000000}"/>
    <cellStyle name="Normal 2 3 2" xfId="20" xr:uid="{00000000-0005-0000-0000-000014000000}"/>
    <cellStyle name="Normal 2 3 3" xfId="21" xr:uid="{00000000-0005-0000-0000-000015000000}"/>
    <cellStyle name="Normal 2 3 4" xfId="37" xr:uid="{11BF8E6D-1B26-48BB-8007-D5BEF6866671}"/>
    <cellStyle name="Normal 2 4" xfId="22" xr:uid="{00000000-0005-0000-0000-000016000000}"/>
    <cellStyle name="Normal 2 4 2" xfId="23" xr:uid="{00000000-0005-0000-0000-000017000000}"/>
    <cellStyle name="Normal 2 4 2 2" xfId="24" xr:uid="{00000000-0005-0000-0000-000018000000}"/>
    <cellStyle name="Normal 2 4 3" xfId="25" xr:uid="{00000000-0005-0000-0000-000019000000}"/>
    <cellStyle name="Normal 3" xfId="26" xr:uid="{00000000-0005-0000-0000-00001A000000}"/>
    <cellStyle name="Normal 3 2" xfId="31" xr:uid="{8E2DD8E6-745D-4D19-A917-43644CC471CD}"/>
    <cellStyle name="Normal 3 3" xfId="34" xr:uid="{CF3A1AD5-5FF4-469E-AD47-6AFC1EE626AE}"/>
    <cellStyle name="Normal 3 4" xfId="39" xr:uid="{FE7A9009-E3FC-41C3-B1E3-2E7922255303}"/>
    <cellStyle name="Normal 4" xfId="27" xr:uid="{00000000-0005-0000-0000-00001B000000}"/>
    <cellStyle name="Normal 4 2" xfId="28" xr:uid="{00000000-0005-0000-0000-00001C000000}"/>
    <cellStyle name="Normal 5" xfId="29" xr:uid="{00000000-0005-0000-0000-00001D000000}"/>
    <cellStyle name="Normal 5 2" xfId="30" xr:uid="{00000000-0005-0000-0000-00001E000000}"/>
    <cellStyle name="Normal 6" xfId="32" xr:uid="{D00CD090-985F-4E73-8240-65FD4812807E}"/>
    <cellStyle name="Normal_entity lookup" xfId="33" xr:uid="{8AC9C8E4-D2E3-4FCA-8301-8F6FB1E39113}"/>
    <cellStyle name="Normal_entity lookup_1" xfId="38" xr:uid="{5BCD8555-E26B-434E-9A44-73AAA98CC03D}"/>
  </cellStyles>
  <dxfs count="25">
    <dxf>
      <font>
        <color rgb="FF9C0006"/>
      </font>
      <fill>
        <patternFill>
          <bgColor rgb="FFFFC7CE"/>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bgColor rgb="FFFFFF99"/>
        </patternFill>
      </fill>
    </dxf>
    <dxf>
      <font>
        <color theme="1"/>
      </font>
      <fill>
        <patternFill>
          <bgColor rgb="FFFFFF99"/>
        </patternFill>
      </fill>
    </dxf>
    <dxf>
      <font>
        <color theme="1"/>
      </font>
      <fill>
        <patternFill>
          <bgColor rgb="FFFFFF99"/>
        </patternFill>
      </fill>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9" defaultPivotStyle="PivotStyleLight16"/>
  <colors>
    <mruColors>
      <color rgb="FFFFFF99"/>
      <color rgb="FFFEE86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LGSPortalRegistration@mt.gov" TargetMode="External"/><Relationship Id="rId7" Type="http://schemas.openxmlformats.org/officeDocument/2006/relationships/printerSettings" Target="../printerSettings/printerSettings1.bin"/><Relationship Id="rId2" Type="http://schemas.openxmlformats.org/officeDocument/2006/relationships/hyperlink" Target="mailto:LGSPortalRegistration@mt.gov" TargetMode="External"/><Relationship Id="rId1" Type="http://schemas.openxmlformats.org/officeDocument/2006/relationships/hyperlink" Target="https://sfsd.mt.gov/LGSB/" TargetMode="External"/><Relationship Id="rId6" Type="http://schemas.openxmlformats.org/officeDocument/2006/relationships/hyperlink" Target="https://doa.mt.gov/SFSD/lgsb/" TargetMode="External"/><Relationship Id="rId5" Type="http://schemas.openxmlformats.org/officeDocument/2006/relationships/hyperlink" Target="https://mtlgsb.my.site.com/s/" TargetMode="External"/><Relationship Id="rId4" Type="http://schemas.openxmlformats.org/officeDocument/2006/relationships/hyperlink" Target="mailto:LGSPortalRegistration@mt.gov"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9BB81-BCF3-47F3-92B0-545CE2DD6961}">
  <sheetPr>
    <pageSetUpPr fitToPage="1"/>
  </sheetPr>
  <dimension ref="A1:AD115"/>
  <sheetViews>
    <sheetView showGridLines="0" tabSelected="1" topLeftCell="A31" zoomScale="90" zoomScaleNormal="90" workbookViewId="0">
      <selection activeCell="Q32" sqref="Q32:Q45"/>
    </sheetView>
  </sheetViews>
  <sheetFormatPr defaultColWidth="9.140625" defaultRowHeight="15.75" x14ac:dyDescent="0.25"/>
  <cols>
    <col min="1" max="1" width="3.7109375" style="2" customWidth="1"/>
    <col min="2" max="2" width="39.28515625" style="2" customWidth="1"/>
    <col min="3" max="3" width="9.140625" style="2" customWidth="1"/>
    <col min="4" max="4" width="9.140625" style="2"/>
    <col min="5" max="5" width="0.42578125" style="2" customWidth="1"/>
    <col min="6" max="6" width="9.140625" style="2"/>
    <col min="7" max="7" width="1" style="2" customWidth="1"/>
    <col min="8" max="8" width="15.140625" style="2" customWidth="1"/>
    <col min="9" max="9" width="3.42578125" style="2" customWidth="1"/>
    <col min="10" max="10" width="12.140625" style="2" customWidth="1"/>
    <col min="11" max="11" width="11.42578125" style="2" customWidth="1"/>
    <col min="12" max="12" width="9.140625" style="2" customWidth="1"/>
    <col min="13" max="14" width="9.140625" style="2"/>
    <col min="15" max="15" width="5.5703125" style="2" customWidth="1"/>
    <col min="16" max="16" width="3.7109375" style="2" customWidth="1"/>
    <col min="17" max="17" width="10.140625" style="2" bestFit="1" customWidth="1"/>
    <col min="18" max="18" width="18.28515625" style="2" customWidth="1"/>
    <col min="19" max="19" width="14" style="2" customWidth="1"/>
    <col min="20" max="20" width="33.28515625" style="2" bestFit="1" customWidth="1"/>
    <col min="21" max="21" width="9.140625" style="2"/>
    <col min="22" max="22" width="32.42578125" style="2" bestFit="1" customWidth="1"/>
    <col min="23" max="16384" width="9.140625" style="2"/>
  </cols>
  <sheetData>
    <row r="1" spans="1:21" ht="18.75" x14ac:dyDescent="0.25">
      <c r="A1" s="216" t="s">
        <v>0</v>
      </c>
      <c r="B1" s="216"/>
      <c r="C1" s="216"/>
      <c r="D1" s="216"/>
      <c r="E1" s="216"/>
      <c r="F1" s="216"/>
      <c r="G1" s="216"/>
      <c r="H1" s="216"/>
      <c r="I1" s="216"/>
      <c r="J1" s="216"/>
      <c r="K1" s="216"/>
      <c r="L1" s="216"/>
      <c r="M1" s="216"/>
      <c r="N1" s="216"/>
      <c r="O1" s="216"/>
      <c r="P1" s="216"/>
      <c r="T1" s="103"/>
    </row>
    <row r="2" spans="1:21" x14ac:dyDescent="0.25">
      <c r="A2" s="217" t="s">
        <v>1053</v>
      </c>
      <c r="B2" s="217"/>
      <c r="C2" s="217"/>
      <c r="D2" s="217"/>
      <c r="E2" s="217"/>
      <c r="F2" s="217"/>
      <c r="G2" s="217"/>
      <c r="H2" s="217"/>
      <c r="I2" s="217"/>
      <c r="J2" s="217"/>
      <c r="K2" s="217"/>
      <c r="L2" s="217"/>
      <c r="M2" s="217"/>
      <c r="N2" s="217"/>
      <c r="O2" s="217"/>
      <c r="P2" s="217"/>
      <c r="T2" s="73"/>
      <c r="U2" s="73"/>
    </row>
    <row r="3" spans="1:21" x14ac:dyDescent="0.25">
      <c r="A3" s="217" t="s">
        <v>25</v>
      </c>
      <c r="B3" s="217"/>
      <c r="C3" s="217"/>
      <c r="D3" s="217"/>
      <c r="E3" s="217"/>
      <c r="F3" s="217"/>
      <c r="G3" s="217"/>
      <c r="H3" s="217"/>
      <c r="I3" s="217"/>
      <c r="J3" s="217"/>
      <c r="K3" s="217"/>
      <c r="L3" s="217"/>
      <c r="M3" s="217"/>
      <c r="N3" s="217"/>
      <c r="O3" s="217"/>
      <c r="P3" s="217"/>
      <c r="T3" s="236"/>
      <c r="U3" s="236"/>
    </row>
    <row r="4" spans="1:21" x14ac:dyDescent="0.25">
      <c r="A4" s="217" t="s">
        <v>24</v>
      </c>
      <c r="B4" s="217"/>
      <c r="C4" s="217"/>
      <c r="D4" s="217"/>
      <c r="E4" s="217"/>
      <c r="F4" s="217"/>
      <c r="G4" s="217"/>
      <c r="H4" s="217"/>
      <c r="I4" s="217"/>
      <c r="J4" s="217"/>
      <c r="K4" s="217"/>
      <c r="L4" s="217"/>
      <c r="M4" s="217"/>
      <c r="N4" s="217"/>
      <c r="O4" s="217"/>
      <c r="P4" s="217"/>
    </row>
    <row r="5" spans="1:21" ht="9.75" customHeight="1" thickBot="1" x14ac:dyDescent="0.3">
      <c r="A5" s="47"/>
      <c r="B5" s="47"/>
      <c r="C5" s="47"/>
      <c r="D5" s="47"/>
      <c r="E5" s="47"/>
      <c r="F5" s="47"/>
      <c r="G5" s="47"/>
      <c r="H5" s="47"/>
      <c r="I5" s="47"/>
      <c r="J5" s="47"/>
      <c r="K5" s="47"/>
      <c r="L5" s="47"/>
      <c r="M5" s="47"/>
      <c r="N5" s="47"/>
      <c r="O5" s="47"/>
      <c r="P5" s="47"/>
    </row>
    <row r="6" spans="1:21" x14ac:dyDescent="0.25">
      <c r="B6" s="111" t="s">
        <v>17</v>
      </c>
      <c r="C6" s="237" t="str">
        <f>_xlfn.IFNA(VLOOKUP(B14,'entity lookup'!A1:E735,5,FALSE),"")</f>
        <v/>
      </c>
      <c r="D6" s="237"/>
      <c r="E6" s="112"/>
      <c r="F6" s="113"/>
      <c r="G6" s="113"/>
      <c r="H6" s="114"/>
      <c r="I6" s="11"/>
      <c r="J6" s="217"/>
      <c r="K6" s="217"/>
      <c r="L6" s="238"/>
      <c r="M6" s="238"/>
      <c r="N6" s="238"/>
      <c r="O6" s="238"/>
      <c r="P6" s="238"/>
    </row>
    <row r="7" spans="1:21" ht="13.5" customHeight="1" x14ac:dyDescent="0.25">
      <c r="A7" s="12"/>
      <c r="B7" s="115"/>
      <c r="C7" s="239" t="s">
        <v>18</v>
      </c>
      <c r="D7" s="239"/>
      <c r="E7" s="48"/>
      <c r="F7" s="12"/>
      <c r="G7" s="12"/>
      <c r="H7" s="116"/>
      <c r="I7" s="11"/>
      <c r="J7" s="13"/>
      <c r="K7" s="13"/>
      <c r="L7" s="13"/>
      <c r="M7" s="13"/>
      <c r="N7" s="13"/>
      <c r="O7" s="13"/>
      <c r="P7" s="13"/>
    </row>
    <row r="8" spans="1:21" x14ac:dyDescent="0.25">
      <c r="A8" s="9"/>
      <c r="B8" s="117" t="s">
        <v>19</v>
      </c>
      <c r="C8" s="240" t="str">
        <f>IFERROR(VLOOKUP(B14,'entity lookup'!$A$2:$E$735,4,FALSE),"")</f>
        <v/>
      </c>
      <c r="D8" s="240"/>
      <c r="E8" s="10"/>
      <c r="F8" s="9"/>
      <c r="G8" s="9"/>
      <c r="H8" s="118"/>
      <c r="I8" s="11"/>
      <c r="J8" s="217"/>
      <c r="K8" s="217"/>
      <c r="L8" s="13"/>
      <c r="M8" s="13"/>
      <c r="N8" s="13"/>
      <c r="O8" s="13"/>
      <c r="P8" s="13"/>
    </row>
    <row r="9" spans="1:21" x14ac:dyDescent="0.25">
      <c r="A9" s="9"/>
      <c r="B9" s="119"/>
      <c r="C9" s="239">
        <v>0</v>
      </c>
      <c r="D9" s="239"/>
      <c r="E9" s="10"/>
      <c r="F9" s="9"/>
      <c r="G9" s="9"/>
      <c r="H9" s="118"/>
      <c r="I9" s="11"/>
    </row>
    <row r="10" spans="1:21" x14ac:dyDescent="0.25">
      <c r="A10" s="9"/>
      <c r="B10" s="117" t="s">
        <v>1593</v>
      </c>
      <c r="C10" s="241" t="str">
        <f>IFERROR(VLOOKUP(B14,'entity lookup'!$A$2:$E$735,3,FALSE),"")</f>
        <v/>
      </c>
      <c r="D10" s="241"/>
      <c r="E10" s="241"/>
      <c r="F10" s="241"/>
      <c r="G10" s="241"/>
      <c r="H10" s="242"/>
      <c r="I10" s="11"/>
      <c r="J10" s="83"/>
      <c r="K10" s="83"/>
      <c r="L10" s="85"/>
      <c r="M10" s="85"/>
      <c r="N10" s="85"/>
      <c r="O10" s="85"/>
      <c r="P10" s="85"/>
    </row>
    <row r="11" spans="1:21" x14ac:dyDescent="0.25">
      <c r="A11" s="9"/>
      <c r="B11" s="119"/>
      <c r="C11" s="84"/>
      <c r="D11" s="84"/>
      <c r="E11" s="10"/>
      <c r="F11" s="9"/>
      <c r="G11" s="9"/>
      <c r="H11" s="118"/>
      <c r="I11" s="11"/>
      <c r="J11" s="83"/>
      <c r="K11" s="83"/>
      <c r="L11" s="85"/>
      <c r="M11" s="85"/>
      <c r="N11" s="85"/>
      <c r="O11" s="85"/>
      <c r="P11" s="85"/>
    </row>
    <row r="12" spans="1:21" x14ac:dyDescent="0.25">
      <c r="A12" s="9"/>
      <c r="B12" s="117" t="s">
        <v>1594</v>
      </c>
      <c r="C12" s="243" t="str">
        <f>IFERROR(VLOOKUP(B14,'entity lookup'!$A$2:$E$735,2,FALSE),"")</f>
        <v/>
      </c>
      <c r="D12" s="243"/>
      <c r="E12" s="243"/>
      <c r="F12" s="243"/>
      <c r="G12" s="9"/>
      <c r="H12" s="118"/>
      <c r="I12" s="11"/>
      <c r="P12" s="85"/>
    </row>
    <row r="13" spans="1:21" x14ac:dyDescent="0.25">
      <c r="A13" s="9"/>
      <c r="B13" s="119"/>
      <c r="C13" s="84"/>
      <c r="D13" s="84"/>
      <c r="E13" s="10"/>
      <c r="F13" s="9"/>
      <c r="G13" s="9"/>
      <c r="H13" s="118"/>
      <c r="I13" s="11"/>
      <c r="J13" s="83"/>
      <c r="K13" s="83"/>
      <c r="P13" s="85"/>
    </row>
    <row r="14" spans="1:21" x14ac:dyDescent="0.25">
      <c r="A14" s="9"/>
      <c r="B14" s="229"/>
      <c r="C14" s="230"/>
      <c r="D14" s="230"/>
      <c r="E14" s="230"/>
      <c r="F14" s="230"/>
      <c r="G14" s="230"/>
      <c r="H14" s="231"/>
      <c r="I14" s="11"/>
      <c r="J14" s="217" t="s">
        <v>3</v>
      </c>
      <c r="K14" s="217"/>
      <c r="L14" s="204"/>
      <c r="M14" s="204"/>
      <c r="N14" s="204"/>
      <c r="O14" s="204"/>
      <c r="P14" s="66"/>
    </row>
    <row r="15" spans="1:21" x14ac:dyDescent="0.25">
      <c r="A15" s="14"/>
      <c r="B15" s="232" t="s">
        <v>11</v>
      </c>
      <c r="C15" s="233"/>
      <c r="D15" s="233"/>
      <c r="E15" s="233"/>
      <c r="F15" s="233"/>
      <c r="G15" s="233"/>
      <c r="H15" s="234"/>
      <c r="I15" s="11"/>
      <c r="L15" s="226"/>
      <c r="M15" s="226"/>
      <c r="N15" s="226"/>
      <c r="O15" s="226"/>
      <c r="P15" s="85"/>
    </row>
    <row r="16" spans="1:21" x14ac:dyDescent="0.25">
      <c r="A16" s="14"/>
      <c r="B16" s="120"/>
      <c r="C16" s="109"/>
      <c r="D16" s="109"/>
      <c r="E16" s="109"/>
      <c r="F16" s="109"/>
      <c r="G16" s="109"/>
      <c r="H16" s="121"/>
      <c r="I16" s="11"/>
      <c r="P16" s="85"/>
    </row>
    <row r="17" spans="1:20" x14ac:dyDescent="0.25">
      <c r="A17" s="14"/>
      <c r="B17" s="220" t="str">
        <f>IFERROR(VLOOKUP(B14,'entity lookup'!$A$2:$L$735,12,FALSE),"")</f>
        <v/>
      </c>
      <c r="C17" s="221"/>
      <c r="D17" s="221"/>
      <c r="E17" s="221"/>
      <c r="F17" s="221"/>
      <c r="G17" s="221"/>
      <c r="H17" s="222"/>
      <c r="I17" s="11"/>
      <c r="J17" s="235" t="s">
        <v>4</v>
      </c>
      <c r="K17" s="235"/>
      <c r="L17" s="204"/>
      <c r="M17" s="204"/>
      <c r="N17" s="204"/>
      <c r="O17" s="204"/>
      <c r="P17" s="86"/>
    </row>
    <row r="18" spans="1:20" x14ac:dyDescent="0.25">
      <c r="A18" s="14"/>
      <c r="B18" s="223" t="s">
        <v>3287</v>
      </c>
      <c r="C18" s="224"/>
      <c r="D18" s="224"/>
      <c r="E18" s="224"/>
      <c r="F18" s="224"/>
      <c r="G18" s="224"/>
      <c r="H18" s="225"/>
      <c r="I18" s="11"/>
      <c r="J18" s="15"/>
      <c r="K18" s="15"/>
      <c r="L18" s="226"/>
      <c r="M18" s="226"/>
      <c r="N18" s="226"/>
      <c r="O18" s="226"/>
      <c r="P18" s="86"/>
    </row>
    <row r="19" spans="1:20" x14ac:dyDescent="0.25">
      <c r="A19" s="14"/>
      <c r="B19" s="227" t="str">
        <f>IFERROR(VLOOKUP(B14,'entity lookup'!$A$2:$M$735,13,FALSE),"")</f>
        <v/>
      </c>
      <c r="C19" s="228"/>
      <c r="D19" s="228"/>
      <c r="E19" s="15"/>
      <c r="F19" s="15" t="str">
        <f>IFERROR(VLOOKUP(B14,'entity lookup'!$A$2:$O$735,14,FALSE),"")</f>
        <v/>
      </c>
      <c r="G19" s="14"/>
      <c r="H19" s="122" t="str">
        <f>IFERROR(VLOOKUP(B14,'entity lookup'!$A$2:$O$735,15,FALSE),"")</f>
        <v/>
      </c>
      <c r="I19" s="11"/>
      <c r="J19" s="15"/>
      <c r="K19" s="15"/>
      <c r="L19" s="150"/>
      <c r="M19" s="150"/>
      <c r="N19" s="150"/>
      <c r="O19" s="150"/>
      <c r="P19" s="85"/>
    </row>
    <row r="20" spans="1:20" ht="16.5" thickBot="1" x14ac:dyDescent="0.3">
      <c r="B20" s="218" t="s">
        <v>3329</v>
      </c>
      <c r="C20" s="219"/>
      <c r="D20" s="219"/>
      <c r="E20" s="130"/>
      <c r="F20" s="136" t="s">
        <v>3331</v>
      </c>
      <c r="G20" s="131"/>
      <c r="H20" s="137" t="s">
        <v>3330</v>
      </c>
      <c r="I20" s="17"/>
      <c r="J20" s="15"/>
      <c r="K20" s="15"/>
      <c r="L20" s="150"/>
      <c r="M20" s="150"/>
      <c r="N20" s="150"/>
      <c r="O20" s="150"/>
      <c r="P20" s="16"/>
    </row>
    <row r="21" spans="1:20" ht="8.4499999999999993" customHeight="1" x14ac:dyDescent="0.25">
      <c r="B21" s="123"/>
      <c r="C21" s="124"/>
      <c r="D21" s="124"/>
      <c r="E21" s="125"/>
      <c r="F21" s="126"/>
      <c r="G21" s="127"/>
      <c r="H21" s="128"/>
      <c r="I21" s="17"/>
      <c r="J21" s="16"/>
      <c r="K21" s="16"/>
      <c r="L21" s="134"/>
      <c r="M21" s="134"/>
      <c r="N21" s="134"/>
      <c r="O21" s="134"/>
      <c r="P21" s="16"/>
    </row>
    <row r="22" spans="1:20" x14ac:dyDescent="0.25">
      <c r="B22" s="244" t="str">
        <f>IFERROR(VLOOKUP(B14,'entity lookup'!$A$2:$P$735,16,FALSE),"")</f>
        <v/>
      </c>
      <c r="C22" s="245"/>
      <c r="D22" s="245"/>
      <c r="E22" s="245"/>
      <c r="F22" s="245"/>
      <c r="G22" s="245"/>
      <c r="H22" s="246"/>
      <c r="I22" s="17"/>
      <c r="J22" s="255" t="str">
        <f>IF(AND(LEFT(B17,2)="PO", B22=""), "Special Purpose Districts must have a Physical Address on file with DOA per MCA 7-6-611. Please provide a physical address in the space above.", "")</f>
        <v/>
      </c>
      <c r="K22" s="255"/>
      <c r="L22" s="255"/>
      <c r="M22" s="255"/>
      <c r="N22" s="255"/>
      <c r="O22" s="255"/>
      <c r="P22" s="16"/>
    </row>
    <row r="23" spans="1:20" ht="15.6" customHeight="1" x14ac:dyDescent="0.25">
      <c r="B23" s="247" t="s">
        <v>3332</v>
      </c>
      <c r="C23" s="248"/>
      <c r="D23" s="248"/>
      <c r="E23" s="248"/>
      <c r="F23" s="248"/>
      <c r="G23" s="248"/>
      <c r="H23" s="249"/>
      <c r="I23" s="17"/>
      <c r="J23" s="255"/>
      <c r="K23" s="255"/>
      <c r="L23" s="255"/>
      <c r="M23" s="255"/>
      <c r="N23" s="255"/>
      <c r="O23" s="255"/>
      <c r="P23" s="135"/>
    </row>
    <row r="24" spans="1:20" x14ac:dyDescent="0.25">
      <c r="B24" s="133" t="str">
        <f>IFERROR(VLOOKUP(B14,'entity lookup'!$A$2:$Q$735,17,FALSE),"")</f>
        <v/>
      </c>
      <c r="C24" s="110"/>
      <c r="D24" s="110"/>
      <c r="E24" s="50"/>
      <c r="F24" s="91" t="str">
        <f>IFERROR(VLOOKUP(B14,'entity lookup'!$A$2:$R$735,18,FALSE),"")</f>
        <v/>
      </c>
      <c r="G24" s="4"/>
      <c r="H24" s="132" t="str">
        <f>IFERROR(VLOOKUP(B14,'entity lookup'!$A$2:$S$735,19,FALSE),"")</f>
        <v/>
      </c>
      <c r="I24" s="17"/>
      <c r="J24" s="255"/>
      <c r="K24" s="255"/>
      <c r="L24" s="255"/>
      <c r="M24" s="255"/>
      <c r="N24" s="255"/>
      <c r="O24" s="255"/>
      <c r="P24" s="16"/>
    </row>
    <row r="25" spans="1:20" ht="16.5" thickBot="1" x14ac:dyDescent="0.3">
      <c r="B25" s="138" t="s">
        <v>3333</v>
      </c>
      <c r="C25" s="129"/>
      <c r="D25" s="129"/>
      <c r="E25" s="130"/>
      <c r="F25" s="136" t="s">
        <v>3334</v>
      </c>
      <c r="G25" s="131"/>
      <c r="H25" s="137" t="s">
        <v>3335</v>
      </c>
      <c r="I25" s="17"/>
      <c r="J25" s="255"/>
      <c r="K25" s="255"/>
      <c r="L25" s="255"/>
      <c r="M25" s="255"/>
      <c r="N25" s="255"/>
      <c r="O25" s="255"/>
      <c r="P25" s="16"/>
    </row>
    <row r="26" spans="1:20" x14ac:dyDescent="0.25">
      <c r="B26" s="147"/>
      <c r="C26" s="110"/>
      <c r="D26" s="110"/>
      <c r="E26" s="50"/>
      <c r="F26" s="148"/>
      <c r="G26" s="4"/>
      <c r="H26" s="148"/>
      <c r="I26" s="17"/>
      <c r="J26" s="146"/>
      <c r="K26" s="146"/>
      <c r="L26" s="146"/>
      <c r="M26" s="146"/>
      <c r="N26" s="146"/>
      <c r="O26" s="146"/>
      <c r="P26" s="16"/>
    </row>
    <row r="27" spans="1:20" x14ac:dyDescent="0.25">
      <c r="B27" s="250" t="s">
        <v>3345</v>
      </c>
      <c r="C27" s="250"/>
      <c r="D27" s="251"/>
      <c r="E27" s="251"/>
      <c r="F27" s="251"/>
      <c r="G27" s="251"/>
      <c r="H27" s="251"/>
      <c r="I27" s="17"/>
      <c r="J27" s="146"/>
      <c r="K27" s="146"/>
      <c r="L27" s="146"/>
      <c r="M27" s="146"/>
      <c r="N27" s="146"/>
      <c r="O27" s="146"/>
      <c r="P27" s="16"/>
    </row>
    <row r="28" spans="1:20" ht="10.5" customHeight="1" x14ac:dyDescent="0.25">
      <c r="B28" s="49"/>
      <c r="C28" s="49"/>
      <c r="D28" s="49"/>
      <c r="E28" s="50"/>
      <c r="F28" s="50"/>
      <c r="G28" s="4"/>
      <c r="H28" s="50"/>
      <c r="I28" s="17"/>
      <c r="J28" s="16"/>
      <c r="K28" s="16"/>
      <c r="L28" s="16"/>
      <c r="M28" s="16"/>
      <c r="N28" s="16"/>
      <c r="O28" s="16"/>
      <c r="P28" s="16"/>
    </row>
    <row r="29" spans="1:20" ht="33" customHeight="1" x14ac:dyDescent="0.25">
      <c r="A29" s="208" t="s">
        <v>33</v>
      </c>
      <c r="B29" s="208"/>
      <c r="C29" s="208"/>
      <c r="D29" s="208"/>
      <c r="E29" s="208"/>
      <c r="F29" s="208"/>
      <c r="G29" s="208"/>
      <c r="H29" s="208"/>
      <c r="I29" s="208"/>
      <c r="J29" s="208"/>
      <c r="K29" s="208"/>
      <c r="L29" s="208"/>
      <c r="M29" s="208"/>
      <c r="N29" s="208"/>
      <c r="O29" s="208"/>
      <c r="P29" s="208"/>
    </row>
    <row r="30" spans="1:20" ht="10.5" customHeight="1" x14ac:dyDescent="0.25">
      <c r="B30" s="49"/>
      <c r="C30" s="49"/>
      <c r="D30" s="49"/>
      <c r="E30" s="50"/>
      <c r="F30" s="50"/>
      <c r="G30" s="4"/>
      <c r="H30" s="50"/>
      <c r="I30" s="17"/>
      <c r="J30" s="16"/>
      <c r="K30" s="16"/>
      <c r="L30" s="16"/>
      <c r="M30" s="16"/>
      <c r="N30" s="16"/>
      <c r="O30" s="16"/>
      <c r="P30" s="16"/>
    </row>
    <row r="31" spans="1:20" x14ac:dyDescent="0.25">
      <c r="A31" s="155" t="s">
        <v>1617</v>
      </c>
      <c r="B31" s="155"/>
      <c r="C31" s="155"/>
      <c r="D31" s="155"/>
      <c r="E31" s="155"/>
      <c r="F31" s="155"/>
      <c r="G31" s="155"/>
      <c r="H31" s="155"/>
      <c r="I31" s="155"/>
      <c r="J31" s="155"/>
      <c r="K31" s="155"/>
      <c r="L31" s="155"/>
      <c r="M31" s="155"/>
      <c r="N31" s="155"/>
      <c r="O31" s="155"/>
      <c r="P31" s="155"/>
    </row>
    <row r="32" spans="1:20" ht="10.5" customHeight="1" x14ac:dyDescent="0.25">
      <c r="B32" s="49"/>
      <c r="C32" s="49"/>
      <c r="D32" s="49"/>
      <c r="E32" s="50"/>
      <c r="F32" s="50"/>
      <c r="G32" s="4"/>
      <c r="H32" s="50"/>
      <c r="I32" s="17"/>
      <c r="J32" s="16"/>
      <c r="K32" s="16"/>
      <c r="L32" s="16"/>
      <c r="M32" s="16"/>
      <c r="N32" s="16"/>
      <c r="O32" s="16"/>
      <c r="P32" s="16"/>
      <c r="Q32" s="157"/>
      <c r="R32" s="60"/>
      <c r="T32" s="46"/>
    </row>
    <row r="33" spans="1:20" ht="16.899999999999999" customHeight="1" x14ac:dyDescent="0.25">
      <c r="B33" s="156" t="s">
        <v>1615</v>
      </c>
      <c r="C33" s="156"/>
      <c r="D33" s="156"/>
      <c r="E33" s="156"/>
      <c r="F33" s="156"/>
      <c r="G33" s="156"/>
      <c r="H33" s="156"/>
      <c r="I33" s="156"/>
      <c r="J33" s="156"/>
      <c r="K33" s="156"/>
      <c r="L33" s="156"/>
      <c r="M33" s="156"/>
      <c r="N33" s="156"/>
      <c r="O33" s="156"/>
      <c r="P33" s="16"/>
      <c r="Q33" s="157"/>
      <c r="R33" s="60"/>
      <c r="T33" s="46"/>
    </row>
    <row r="34" spans="1:20" ht="33.6" customHeight="1" x14ac:dyDescent="0.25">
      <c r="B34" s="1" t="s">
        <v>1613</v>
      </c>
      <c r="C34" s="211" t="str">
        <f>_xlfn.IFNA(VLOOKUP(B14,'entity lookup'!A1:J735,9,FALSE),"")</f>
        <v/>
      </c>
      <c r="D34" s="211"/>
      <c r="E34" s="211"/>
      <c r="F34" s="211"/>
      <c r="G34" s="211"/>
      <c r="H34" s="211"/>
      <c r="I34" s="252" t="str">
        <f>IF(C34="Please Provide", CHAR(62), "")</f>
        <v/>
      </c>
      <c r="J34" s="215" t="s">
        <v>1624</v>
      </c>
      <c r="K34" s="215"/>
      <c r="L34" s="215"/>
      <c r="M34" s="210" t="s">
        <v>1623</v>
      </c>
      <c r="N34" s="210"/>
      <c r="O34" s="210"/>
      <c r="P34" s="210"/>
      <c r="Q34" s="157"/>
      <c r="R34" s="60"/>
      <c r="T34" s="46"/>
    </row>
    <row r="35" spans="1:20" ht="12.6" customHeight="1" x14ac:dyDescent="0.25">
      <c r="E35" s="46"/>
      <c r="F35" s="46"/>
      <c r="G35" s="46"/>
      <c r="H35" s="46"/>
      <c r="I35" s="145"/>
      <c r="M35" s="69"/>
      <c r="N35" s="69"/>
      <c r="O35" s="69"/>
      <c r="P35" s="69"/>
      <c r="Q35" s="157"/>
    </row>
    <row r="36" spans="1:20" ht="22.15" customHeight="1" x14ac:dyDescent="0.25">
      <c r="B36" s="2" t="s">
        <v>2085</v>
      </c>
      <c r="C36" s="212" t="str">
        <f>_xlfn.IFNA(VLOOKUP(B14,'entity lookup'!A1:J735,7,FALSE),"")</f>
        <v/>
      </c>
      <c r="D36" s="212"/>
      <c r="E36" s="212"/>
      <c r="F36" s="212"/>
      <c r="G36" s="212"/>
      <c r="H36" s="212"/>
      <c r="I36" s="252" t="str">
        <f>IF(C36="Please Provide", CHAR(62), "")</f>
        <v/>
      </c>
      <c r="J36" s="215" t="s">
        <v>2086</v>
      </c>
      <c r="K36" s="215"/>
      <c r="L36" s="215"/>
      <c r="M36" s="214"/>
      <c r="N36" s="214"/>
      <c r="O36" s="214"/>
      <c r="P36" s="214"/>
      <c r="Q36" s="157"/>
    </row>
    <row r="37" spans="1:20" ht="12.6" customHeight="1" x14ac:dyDescent="0.25">
      <c r="E37" s="46"/>
      <c r="F37" s="46"/>
      <c r="G37" s="46"/>
      <c r="H37" s="46"/>
      <c r="I37" s="145"/>
      <c r="M37" s="69"/>
      <c r="N37" s="69"/>
      <c r="O37" s="69"/>
      <c r="P37" s="69"/>
      <c r="Q37" s="157"/>
    </row>
    <row r="38" spans="1:20" ht="22.15" customHeight="1" x14ac:dyDescent="0.25">
      <c r="B38" s="1" t="s">
        <v>3337</v>
      </c>
      <c r="C38" s="212" t="str">
        <f>_xlfn.IFNA(VLOOKUP(B14,'entity lookup'!A1:K735,11,FALSE),"")</f>
        <v/>
      </c>
      <c r="D38" s="212"/>
      <c r="E38" s="212"/>
      <c r="F38" s="212"/>
      <c r="G38" s="212"/>
      <c r="H38" s="212"/>
      <c r="I38" s="252" t="str">
        <f>IF(C38="Please Provide", CHAR(62), "")</f>
        <v/>
      </c>
      <c r="J38" s="215" t="s">
        <v>2087</v>
      </c>
      <c r="K38" s="215"/>
      <c r="L38" s="215"/>
      <c r="M38" s="214"/>
      <c r="N38" s="214"/>
      <c r="O38" s="214"/>
      <c r="P38" s="214"/>
      <c r="Q38" s="157"/>
    </row>
    <row r="39" spans="1:20" ht="12.6" customHeight="1" x14ac:dyDescent="0.25">
      <c r="B39" s="1"/>
      <c r="C39" s="60"/>
      <c r="D39" s="46"/>
      <c r="E39" s="46"/>
      <c r="F39" s="46"/>
      <c r="G39" s="46"/>
      <c r="H39" s="46"/>
      <c r="I39" s="145"/>
      <c r="M39" s="69"/>
      <c r="N39" s="69"/>
      <c r="O39" s="69"/>
      <c r="P39" s="69"/>
      <c r="Q39" s="157"/>
    </row>
    <row r="40" spans="1:20" ht="22.15" customHeight="1" x14ac:dyDescent="0.25">
      <c r="B40" s="1" t="s">
        <v>1614</v>
      </c>
      <c r="C40" s="212" t="str">
        <f>_xlfn.IFNA(VLOOKUP(B14,'entity lookup'!A1:J735,10,FALSE),"")</f>
        <v/>
      </c>
      <c r="D40" s="212"/>
      <c r="E40" s="212"/>
      <c r="F40" s="212"/>
      <c r="G40" s="212"/>
      <c r="H40" s="212"/>
      <c r="I40" s="252" t="str">
        <f>IF(C40="Please Provide", CHAR(62), "")</f>
        <v/>
      </c>
      <c r="J40" s="215" t="s">
        <v>2088</v>
      </c>
      <c r="K40" s="215"/>
      <c r="L40" s="215"/>
      <c r="M40" s="214" t="s">
        <v>1623</v>
      </c>
      <c r="N40" s="214"/>
      <c r="O40" s="214"/>
      <c r="P40" s="214"/>
      <c r="Q40" s="157"/>
    </row>
    <row r="41" spans="1:20" ht="12.6" customHeight="1" x14ac:dyDescent="0.25">
      <c r="F41" s="92"/>
      <c r="Q41" s="157"/>
    </row>
    <row r="42" spans="1:20" ht="45.6" customHeight="1" x14ac:dyDescent="0.25">
      <c r="B42" s="1" t="s">
        <v>1616</v>
      </c>
      <c r="C42" s="211" t="str">
        <f>_xlfn.IFNA(VLOOKUP(B14,'entity lookup'!A1:J735,8,FALSE),"")</f>
        <v/>
      </c>
      <c r="D42" s="211"/>
      <c r="E42" s="211"/>
      <c r="F42" s="211"/>
      <c r="G42" s="211"/>
      <c r="H42" s="211"/>
      <c r="I42" s="211"/>
      <c r="J42" s="211"/>
      <c r="K42" s="211"/>
      <c r="L42" s="211"/>
      <c r="M42" s="211"/>
      <c r="N42" s="211"/>
      <c r="O42" s="211"/>
      <c r="P42" s="211"/>
      <c r="Q42" s="157"/>
    </row>
    <row r="43" spans="1:20" ht="12.6" customHeight="1" x14ac:dyDescent="0.25">
      <c r="B43" s="1"/>
      <c r="Q43" s="157"/>
    </row>
    <row r="44" spans="1:20" ht="27.6" customHeight="1" x14ac:dyDescent="0.25">
      <c r="B44" s="93" t="s">
        <v>2089</v>
      </c>
      <c r="C44" s="213"/>
      <c r="D44" s="213"/>
      <c r="E44" s="213"/>
      <c r="F44" s="213"/>
      <c r="G44" s="213"/>
      <c r="H44" s="213"/>
      <c r="I44" s="213"/>
      <c r="J44" s="213"/>
      <c r="K44" s="213"/>
      <c r="L44" s="213"/>
      <c r="M44" s="213"/>
      <c r="N44" s="213"/>
      <c r="O44" s="213"/>
      <c r="P44" s="213"/>
      <c r="Q44" s="157"/>
    </row>
    <row r="45" spans="1:20" ht="15.75" customHeight="1" x14ac:dyDescent="0.25">
      <c r="B45" s="76"/>
      <c r="C45" s="149" t="s">
        <v>3336</v>
      </c>
      <c r="D45" s="149"/>
      <c r="E45" s="149"/>
      <c r="F45" s="149"/>
      <c r="G45" s="149"/>
      <c r="H45" s="149"/>
      <c r="I45" s="149"/>
      <c r="J45" s="149"/>
      <c r="K45" s="149"/>
      <c r="L45" s="149"/>
      <c r="M45" s="149"/>
      <c r="N45" s="149"/>
      <c r="O45" s="149"/>
      <c r="P45" s="149"/>
      <c r="Q45" s="157"/>
    </row>
    <row r="46" spans="1:20" ht="15.75" customHeight="1" x14ac:dyDescent="0.25">
      <c r="B46" s="76"/>
      <c r="C46" s="76"/>
      <c r="D46" s="76"/>
      <c r="E46" s="76"/>
      <c r="F46" s="76"/>
      <c r="G46" s="76"/>
      <c r="H46" s="76"/>
      <c r="I46" s="76"/>
      <c r="J46" s="76"/>
      <c r="K46" s="76"/>
      <c r="L46" s="76"/>
      <c r="M46" s="76"/>
      <c r="N46" s="76"/>
      <c r="O46" s="76"/>
      <c r="P46" s="76"/>
      <c r="Q46" s="104"/>
    </row>
    <row r="47" spans="1:20" x14ac:dyDescent="0.25">
      <c r="A47" s="189" t="s">
        <v>1044</v>
      </c>
      <c r="B47" s="189"/>
      <c r="C47" s="189"/>
      <c r="D47" s="189"/>
      <c r="E47" s="189"/>
      <c r="F47" s="189"/>
      <c r="G47" s="189"/>
      <c r="H47" s="189"/>
      <c r="I47" s="189"/>
      <c r="J47" s="189"/>
      <c r="K47" s="189"/>
      <c r="L47" s="189"/>
      <c r="M47" s="189"/>
      <c r="N47" s="189"/>
      <c r="O47" s="189"/>
      <c r="P47" s="189"/>
    </row>
    <row r="48" spans="1:20" ht="9.6" customHeight="1" x14ac:dyDescent="0.25">
      <c r="B48" s="23"/>
      <c r="C48" s="11"/>
      <c r="D48" s="11"/>
      <c r="E48" s="11"/>
      <c r="F48" s="11"/>
      <c r="G48" s="67"/>
      <c r="H48" s="67"/>
      <c r="I48" s="67"/>
      <c r="J48" s="67"/>
      <c r="K48" s="67"/>
      <c r="L48" s="67"/>
      <c r="M48" s="67"/>
      <c r="N48" s="67"/>
      <c r="O48" s="67"/>
      <c r="P48" s="67"/>
    </row>
    <row r="49" spans="1:19" x14ac:dyDescent="0.25">
      <c r="B49" s="25" t="s">
        <v>14</v>
      </c>
      <c r="C49" s="204"/>
      <c r="D49" s="204"/>
      <c r="E49" s="204"/>
      <c r="F49" s="204"/>
      <c r="G49" s="204"/>
      <c r="H49" s="204"/>
      <c r="I49" s="204"/>
      <c r="J49" s="24" t="s">
        <v>6</v>
      </c>
      <c r="K49" s="209"/>
      <c r="L49" s="209"/>
      <c r="M49" s="209"/>
      <c r="N49" s="209"/>
      <c r="O49" s="209"/>
      <c r="P49" s="209"/>
    </row>
    <row r="50" spans="1:19" ht="8.25" customHeight="1" x14ac:dyDescent="0.25">
      <c r="B50" s="69"/>
      <c r="C50" s="25"/>
      <c r="D50" s="25"/>
      <c r="E50" s="25"/>
      <c r="F50" s="25"/>
      <c r="G50" s="25"/>
      <c r="H50" s="25"/>
      <c r="I50" s="25"/>
      <c r="J50" s="24"/>
      <c r="K50" s="68"/>
      <c r="L50" s="68"/>
      <c r="M50" s="68"/>
      <c r="N50" s="68"/>
    </row>
    <row r="51" spans="1:19" x14ac:dyDescent="0.25">
      <c r="B51" s="66" t="s">
        <v>12</v>
      </c>
      <c r="C51" s="204"/>
      <c r="D51" s="204"/>
      <c r="E51" s="204"/>
      <c r="F51" s="204"/>
      <c r="G51" s="204"/>
      <c r="H51" s="204"/>
      <c r="I51" s="204"/>
      <c r="J51" s="63" t="s">
        <v>13</v>
      </c>
      <c r="K51" s="204"/>
      <c r="L51" s="204"/>
      <c r="M51" s="204"/>
      <c r="N51" s="204"/>
      <c r="O51" s="204"/>
      <c r="P51" s="204"/>
    </row>
    <row r="52" spans="1:19" ht="8.25" customHeight="1" x14ac:dyDescent="0.25">
      <c r="B52" s="66"/>
      <c r="C52" s="66"/>
      <c r="D52" s="66"/>
      <c r="E52" s="66"/>
      <c r="F52" s="66"/>
      <c r="G52" s="66"/>
      <c r="H52" s="66"/>
      <c r="I52" s="66"/>
      <c r="J52" s="66"/>
      <c r="K52" s="66"/>
      <c r="L52" s="66"/>
      <c r="M52" s="66"/>
      <c r="N52" s="66"/>
      <c r="O52" s="66"/>
      <c r="P52" s="66"/>
    </row>
    <row r="53" spans="1:19" s="69" customFormat="1" x14ac:dyDescent="0.25">
      <c r="A53" s="72" t="s">
        <v>34</v>
      </c>
      <c r="B53" s="72"/>
      <c r="C53" s="72"/>
      <c r="D53" s="72"/>
      <c r="E53" s="72"/>
      <c r="F53" s="72"/>
      <c r="G53" s="72"/>
      <c r="H53" s="72"/>
      <c r="I53" s="72"/>
      <c r="J53" s="72"/>
      <c r="K53" s="72"/>
      <c r="L53" s="72"/>
      <c r="M53" s="72"/>
      <c r="N53" s="72"/>
      <c r="O53" s="72"/>
      <c r="P53" s="72"/>
    </row>
    <row r="54" spans="1:19" ht="8.25" customHeight="1" x14ac:dyDescent="0.25">
      <c r="B54" s="3"/>
      <c r="C54" s="3"/>
      <c r="D54" s="3"/>
      <c r="E54" s="3"/>
      <c r="F54" s="3"/>
      <c r="G54" s="3"/>
      <c r="H54" s="3"/>
      <c r="I54" s="3"/>
      <c r="J54" s="3"/>
    </row>
    <row r="55" spans="1:19" x14ac:dyDescent="0.25">
      <c r="A55" s="89" t="s">
        <v>1611</v>
      </c>
      <c r="C55" s="204"/>
      <c r="D55" s="204"/>
      <c r="E55" s="204"/>
      <c r="F55" s="204"/>
      <c r="G55" s="204"/>
      <c r="H55" s="204"/>
      <c r="I55" s="204"/>
      <c r="J55" s="204"/>
      <c r="K55" s="26" t="s">
        <v>5</v>
      </c>
      <c r="L55" s="205"/>
      <c r="M55" s="205"/>
      <c r="N55" s="205"/>
      <c r="O55" s="205"/>
      <c r="P55" s="205"/>
    </row>
    <row r="56" spans="1:19" x14ac:dyDescent="0.25">
      <c r="B56" s="66"/>
      <c r="D56" s="74" t="s">
        <v>31</v>
      </c>
      <c r="E56" s="64"/>
      <c r="F56" s="64"/>
      <c r="G56" s="64"/>
      <c r="H56" s="64"/>
      <c r="I56" s="64"/>
      <c r="J56" s="64"/>
      <c r="K56" s="22"/>
      <c r="M56" s="75" t="s">
        <v>23</v>
      </c>
      <c r="N56" s="65"/>
      <c r="O56" s="71"/>
    </row>
    <row r="57" spans="1:19" x14ac:dyDescent="0.25">
      <c r="B57" s="90" t="s">
        <v>1612</v>
      </c>
      <c r="C57" s="206"/>
      <c r="D57" s="206"/>
      <c r="E57" s="206"/>
      <c r="F57" s="206"/>
      <c r="G57" s="206"/>
      <c r="H57" s="206"/>
      <c r="I57" s="206"/>
      <c r="J57" s="206"/>
      <c r="K57" s="70"/>
      <c r="L57" s="22"/>
      <c r="M57" s="22"/>
      <c r="N57" s="22"/>
      <c r="O57" s="22"/>
      <c r="P57" s="22"/>
    </row>
    <row r="58" spans="1:19" ht="8.25" customHeight="1" x14ac:dyDescent="0.25">
      <c r="B58" s="27"/>
      <c r="C58" s="28"/>
      <c r="D58" s="28"/>
      <c r="E58" s="28"/>
      <c r="F58" s="28"/>
      <c r="G58" s="28"/>
      <c r="H58" s="28"/>
      <c r="I58" s="28"/>
      <c r="J58" s="28"/>
      <c r="K58" s="28"/>
      <c r="L58" s="22"/>
      <c r="M58" s="22"/>
      <c r="N58" s="22"/>
      <c r="O58" s="22"/>
      <c r="P58" s="22"/>
    </row>
    <row r="59" spans="1:19" x14ac:dyDescent="0.25">
      <c r="A59" s="189" t="s">
        <v>8</v>
      </c>
      <c r="B59" s="189"/>
      <c r="C59" s="189"/>
      <c r="D59" s="189"/>
      <c r="E59" s="189"/>
      <c r="F59" s="189"/>
      <c r="G59" s="189"/>
      <c r="H59" s="189"/>
      <c r="I59" s="189"/>
      <c r="J59" s="189"/>
      <c r="K59" s="189"/>
      <c r="L59" s="189"/>
      <c r="M59" s="189"/>
      <c r="N59" s="189"/>
      <c r="O59" s="189"/>
      <c r="P59" s="189"/>
    </row>
    <row r="60" spans="1:19" x14ac:dyDescent="0.25">
      <c r="A60" s="191" t="s">
        <v>1052</v>
      </c>
      <c r="B60" s="191"/>
      <c r="C60" s="191"/>
      <c r="D60" s="191"/>
      <c r="E60" s="191"/>
      <c r="F60" s="191"/>
      <c r="G60" s="191"/>
      <c r="H60" s="191"/>
      <c r="I60" s="191"/>
      <c r="J60" s="191"/>
      <c r="K60" s="191"/>
      <c r="L60" s="191"/>
      <c r="M60" s="191"/>
      <c r="N60" s="191"/>
      <c r="O60" s="191"/>
      <c r="P60" s="191"/>
    </row>
    <row r="61" spans="1:19" x14ac:dyDescent="0.25">
      <c r="A61" s="207"/>
      <c r="B61" s="207"/>
      <c r="C61" s="207"/>
      <c r="D61" s="207"/>
      <c r="E61" s="207"/>
      <c r="F61" s="207"/>
      <c r="G61" s="207"/>
      <c r="H61" s="207"/>
      <c r="I61" s="8"/>
      <c r="J61" s="8"/>
      <c r="K61" s="8"/>
      <c r="L61" s="8"/>
    </row>
    <row r="62" spans="1:19" x14ac:dyDescent="0.25">
      <c r="A62" s="199" t="s">
        <v>3343</v>
      </c>
      <c r="B62" s="199"/>
      <c r="C62" s="199"/>
      <c r="D62" s="199"/>
      <c r="E62" s="199"/>
      <c r="F62" s="199"/>
      <c r="G62" s="199"/>
      <c r="H62" s="199"/>
      <c r="I62" s="29"/>
      <c r="J62" s="200"/>
      <c r="K62" s="200"/>
      <c r="L62" s="200"/>
      <c r="M62" s="1" t="s">
        <v>9</v>
      </c>
      <c r="N62" s="201">
        <v>0</v>
      </c>
      <c r="O62" s="201"/>
      <c r="P62" s="201"/>
      <c r="Q62" s="46"/>
      <c r="R62" s="139"/>
      <c r="S62" s="46"/>
    </row>
    <row r="63" spans="1:19" ht="12" customHeight="1" x14ac:dyDescent="0.25">
      <c r="A63" s="30"/>
      <c r="B63" s="30"/>
      <c r="C63" s="30"/>
      <c r="D63" s="30"/>
      <c r="E63" s="30"/>
      <c r="F63" s="30"/>
      <c r="G63" s="30"/>
      <c r="H63" s="30"/>
      <c r="I63" s="30"/>
      <c r="J63" s="30"/>
      <c r="K63" s="30"/>
      <c r="L63" s="30"/>
    </row>
    <row r="64" spans="1:19" x14ac:dyDescent="0.25">
      <c r="A64" s="202" t="s">
        <v>1057</v>
      </c>
      <c r="B64" s="202"/>
      <c r="C64" s="202"/>
      <c r="D64" s="202"/>
      <c r="E64" s="202"/>
      <c r="F64" s="202"/>
      <c r="G64" s="202"/>
      <c r="H64" s="202"/>
      <c r="I64" s="202"/>
      <c r="J64" s="202"/>
      <c r="K64" s="202"/>
      <c r="L64" s="8"/>
    </row>
    <row r="65" spans="1:18" x14ac:dyDescent="0.25">
      <c r="A65" s="202"/>
      <c r="B65" s="202"/>
      <c r="C65" s="202"/>
      <c r="D65" s="202"/>
      <c r="E65" s="202"/>
      <c r="F65" s="202"/>
      <c r="G65" s="202"/>
      <c r="H65" s="202"/>
      <c r="I65" s="202"/>
      <c r="J65" s="202"/>
      <c r="K65" s="202"/>
      <c r="L65" s="8"/>
    </row>
    <row r="66" spans="1:18" ht="10.5" customHeight="1" x14ac:dyDescent="0.25">
      <c r="A66" s="31"/>
      <c r="B66" s="31"/>
      <c r="C66" s="31"/>
      <c r="D66" s="31"/>
      <c r="E66" s="31"/>
      <c r="F66" s="31"/>
      <c r="G66" s="31"/>
      <c r="H66" s="8"/>
      <c r="I66" s="8"/>
      <c r="J66" s="8"/>
      <c r="K66" s="8"/>
      <c r="L66" s="8"/>
    </row>
    <row r="67" spans="1:18" x14ac:dyDescent="0.25">
      <c r="A67" s="191" t="s">
        <v>1058</v>
      </c>
      <c r="B67" s="191"/>
      <c r="C67" s="191"/>
      <c r="D67" s="191"/>
      <c r="E67" s="191"/>
      <c r="F67" s="191"/>
      <c r="G67" s="191"/>
      <c r="H67" s="191"/>
      <c r="I67" s="191"/>
      <c r="J67" s="191"/>
      <c r="K67" s="191"/>
      <c r="L67" s="8"/>
    </row>
    <row r="68" spans="1:18" x14ac:dyDescent="0.25">
      <c r="A68" s="191"/>
      <c r="B68" s="191"/>
      <c r="C68" s="191"/>
      <c r="D68" s="191"/>
      <c r="E68" s="191"/>
      <c r="F68" s="191"/>
      <c r="G68" s="191"/>
      <c r="H68" s="191"/>
      <c r="I68" s="191"/>
      <c r="J68" s="191"/>
      <c r="K68" s="191"/>
      <c r="L68" s="8"/>
    </row>
    <row r="69" spans="1:18" x14ac:dyDescent="0.25">
      <c r="A69" s="191"/>
      <c r="B69" s="191"/>
      <c r="C69" s="191"/>
      <c r="D69" s="191"/>
      <c r="E69" s="191"/>
      <c r="F69" s="191"/>
      <c r="G69" s="191"/>
      <c r="H69" s="191"/>
      <c r="I69" s="191"/>
      <c r="J69" s="191"/>
      <c r="K69" s="191"/>
      <c r="L69" s="36"/>
      <c r="M69" s="1" t="s">
        <v>10</v>
      </c>
      <c r="N69" s="203" t="str">
        <f>IF(N62&lt;1000001,"$0",IF(N62&lt;1500001,"$800.00",IF(N62&lt;2500001,"$950.00",IF(N62&lt;5000001,"$1300.00",IF(N62&lt;10000001,"$1700.00",IF(N62&lt;50000001,"$2500.00",IF(N62&gt;50000000,"$3000.00")))))))</f>
        <v>$0</v>
      </c>
      <c r="O69" s="203"/>
      <c r="P69" s="203"/>
    </row>
    <row r="70" spans="1:18" ht="9" customHeight="1" x14ac:dyDescent="0.25">
      <c r="A70" s="96"/>
      <c r="B70" s="96"/>
      <c r="C70" s="96"/>
      <c r="D70" s="96"/>
      <c r="E70" s="96"/>
      <c r="F70" s="96"/>
      <c r="G70" s="96"/>
      <c r="H70" s="96"/>
      <c r="I70" s="29"/>
      <c r="J70" s="35"/>
      <c r="K70" s="35"/>
      <c r="L70" s="35"/>
      <c r="M70" s="1"/>
      <c r="N70" s="97"/>
      <c r="O70" s="97"/>
      <c r="P70" s="98"/>
    </row>
    <row r="71" spans="1:18" x14ac:dyDescent="0.25">
      <c r="A71" s="191" t="s">
        <v>3284</v>
      </c>
      <c r="B71" s="191"/>
      <c r="C71" s="191"/>
      <c r="D71" s="191"/>
      <c r="E71" s="191"/>
      <c r="F71" s="191"/>
      <c r="G71" s="191"/>
      <c r="H71" s="191"/>
      <c r="I71" s="191"/>
      <c r="J71" s="191"/>
      <c r="K71" s="191"/>
      <c r="L71" s="96"/>
    </row>
    <row r="72" spans="1:18" ht="8.25" customHeight="1" x14ac:dyDescent="0.25">
      <c r="A72" s="95"/>
      <c r="B72" s="95"/>
      <c r="C72" s="95"/>
      <c r="D72" s="95"/>
      <c r="E72" s="95"/>
      <c r="F72" s="95"/>
      <c r="G72" s="95"/>
      <c r="H72" s="95"/>
      <c r="I72" s="95"/>
      <c r="J72" s="95"/>
      <c r="K72" s="95"/>
      <c r="L72" s="95"/>
    </row>
    <row r="73" spans="1:18" ht="70.5" customHeight="1" x14ac:dyDescent="0.25">
      <c r="A73" s="192" t="s">
        <v>3344</v>
      </c>
      <c r="B73" s="192"/>
      <c r="C73" s="192"/>
      <c r="D73" s="192"/>
      <c r="E73" s="192"/>
      <c r="F73" s="192"/>
      <c r="G73" s="192"/>
      <c r="H73" s="192"/>
      <c r="I73" s="192"/>
      <c r="J73" s="192"/>
      <c r="K73" s="192"/>
      <c r="L73" s="192"/>
      <c r="M73" s="192"/>
      <c r="N73" s="192"/>
      <c r="O73" s="192"/>
      <c r="P73" s="192"/>
    </row>
    <row r="74" spans="1:18" x14ac:dyDescent="0.25">
      <c r="A74" s="99"/>
      <c r="B74" s="193" t="s">
        <v>28</v>
      </c>
      <c r="C74" s="193"/>
      <c r="D74" s="193"/>
      <c r="E74" s="99"/>
      <c r="F74" s="194">
        <f>N62</f>
        <v>0</v>
      </c>
      <c r="G74" s="194"/>
      <c r="H74" s="194"/>
      <c r="I74" s="99"/>
      <c r="J74" s="99"/>
      <c r="K74" s="99"/>
      <c r="L74" s="99"/>
      <c r="M74" s="99"/>
      <c r="N74" s="99"/>
      <c r="O74" s="99"/>
      <c r="P74" s="99"/>
    </row>
    <row r="75" spans="1:18" x14ac:dyDescent="0.25">
      <c r="A75" s="30"/>
      <c r="B75" s="195" t="s">
        <v>3342</v>
      </c>
      <c r="C75" s="195"/>
      <c r="D75" s="195"/>
      <c r="E75" s="30"/>
      <c r="F75" s="196">
        <v>0</v>
      </c>
      <c r="G75" s="196"/>
      <c r="H75" s="196"/>
      <c r="I75" s="30"/>
      <c r="J75" s="34"/>
      <c r="K75" s="197" t="s">
        <v>15</v>
      </c>
      <c r="L75" s="197"/>
      <c r="M75" s="197"/>
      <c r="N75" s="198" t="str">
        <f>IF(F76&gt;=1000001,"YES","NO")</f>
        <v>NO</v>
      </c>
      <c r="O75" s="198"/>
      <c r="P75" s="198"/>
      <c r="R75" s="46"/>
    </row>
    <row r="76" spans="1:18" x14ac:dyDescent="0.25">
      <c r="A76" s="32"/>
      <c r="B76" s="184" t="s">
        <v>7</v>
      </c>
      <c r="C76" s="184"/>
      <c r="D76" s="184"/>
      <c r="E76" s="32"/>
      <c r="F76" s="185">
        <f>F74+F75</f>
        <v>0</v>
      </c>
      <c r="G76" s="185"/>
      <c r="H76" s="185"/>
      <c r="I76" s="32"/>
      <c r="J76" s="30"/>
      <c r="K76" s="40"/>
      <c r="L76" s="40"/>
      <c r="M76" s="40"/>
      <c r="N76" s="30"/>
      <c r="O76" s="30"/>
      <c r="P76" s="41"/>
    </row>
    <row r="77" spans="1:18" ht="12" customHeight="1" x14ac:dyDescent="0.25">
      <c r="A77" s="32"/>
      <c r="B77" s="142"/>
      <c r="C77" s="142"/>
      <c r="D77" s="142"/>
      <c r="E77" s="32"/>
      <c r="F77" s="143"/>
      <c r="G77" s="144"/>
      <c r="H77" s="144"/>
      <c r="I77" s="32"/>
      <c r="J77" s="30"/>
      <c r="K77" s="40"/>
      <c r="L77" s="40"/>
      <c r="M77" s="40"/>
      <c r="N77" s="30"/>
      <c r="O77" s="30"/>
      <c r="P77" s="30"/>
    </row>
    <row r="78" spans="1:18" x14ac:dyDescent="0.25">
      <c r="A78" s="100" t="s">
        <v>1059</v>
      </c>
      <c r="B78" s="100"/>
      <c r="C78" s="100"/>
      <c r="D78" s="100"/>
      <c r="E78" s="100"/>
      <c r="F78" s="100"/>
      <c r="G78" s="100"/>
      <c r="H78" s="100"/>
      <c r="I78" s="100"/>
      <c r="J78" s="100"/>
      <c r="K78" s="100"/>
      <c r="L78" s="100"/>
      <c r="M78" s="100"/>
      <c r="N78" s="101"/>
      <c r="O78" s="101"/>
      <c r="P78" s="101"/>
    </row>
    <row r="79" spans="1:18" ht="12" customHeight="1" x14ac:dyDescent="0.25">
      <c r="A79" s="100"/>
      <c r="B79" s="100"/>
      <c r="C79" s="100"/>
      <c r="D79" s="100"/>
      <c r="E79" s="100"/>
      <c r="F79" s="100"/>
      <c r="G79" s="100"/>
      <c r="H79" s="100"/>
      <c r="I79" s="100"/>
      <c r="J79" s="100"/>
      <c r="K79" s="100"/>
      <c r="L79" s="100"/>
      <c r="M79" s="100"/>
      <c r="N79" s="101"/>
      <c r="O79" s="101"/>
      <c r="P79" s="101"/>
    </row>
    <row r="80" spans="1:18" ht="62.25" customHeight="1" x14ac:dyDescent="0.25">
      <c r="A80" s="186" t="s">
        <v>3285</v>
      </c>
      <c r="B80" s="186"/>
      <c r="C80" s="186"/>
      <c r="D80" s="186"/>
      <c r="E80" s="186"/>
      <c r="F80" s="186"/>
      <c r="G80" s="186"/>
      <c r="H80" s="186"/>
      <c r="I80" s="186"/>
      <c r="J80" s="186"/>
      <c r="K80" s="186"/>
      <c r="L80" s="186"/>
      <c r="M80" s="186"/>
      <c r="N80" s="186"/>
      <c r="O80" s="186"/>
      <c r="P80" s="186"/>
    </row>
    <row r="81" spans="1:22" ht="12" customHeight="1" x14ac:dyDescent="0.25">
      <c r="A81" s="77"/>
      <c r="B81" s="77"/>
      <c r="C81" s="77"/>
      <c r="D81" s="77"/>
      <c r="E81" s="77"/>
      <c r="F81" s="77"/>
      <c r="G81" s="77"/>
      <c r="H81" s="77"/>
      <c r="I81" s="77"/>
      <c r="J81" s="77"/>
      <c r="K81" s="77"/>
      <c r="L81" s="77"/>
      <c r="M81" s="77"/>
      <c r="N81" s="77"/>
      <c r="O81" s="77"/>
      <c r="P81" s="77"/>
    </row>
    <row r="82" spans="1:22" ht="53.25" customHeight="1" x14ac:dyDescent="0.25">
      <c r="A82" s="187" t="s">
        <v>3286</v>
      </c>
      <c r="B82" s="188"/>
      <c r="C82" s="188"/>
      <c r="D82" s="188"/>
      <c r="E82" s="188"/>
      <c r="F82" s="188"/>
      <c r="G82" s="188"/>
      <c r="H82" s="188"/>
      <c r="I82" s="188"/>
      <c r="J82" s="188"/>
      <c r="K82" s="188"/>
      <c r="L82" s="188"/>
      <c r="M82" s="188"/>
      <c r="N82" s="188"/>
      <c r="O82" s="188"/>
      <c r="P82" s="188"/>
    </row>
    <row r="83" spans="1:22" ht="15.75" customHeight="1" x14ac:dyDescent="0.25">
      <c r="A83" s="189" t="s">
        <v>1039</v>
      </c>
      <c r="B83" s="189"/>
      <c r="C83" s="189"/>
      <c r="D83" s="189"/>
      <c r="E83" s="189"/>
      <c r="F83" s="189"/>
      <c r="G83" s="189"/>
      <c r="H83" s="189"/>
      <c r="I83" s="189"/>
      <c r="J83" s="189"/>
      <c r="K83" s="189"/>
      <c r="L83" s="189"/>
      <c r="M83" s="189"/>
      <c r="N83" s="189"/>
      <c r="O83" s="189"/>
      <c r="P83" s="189"/>
    </row>
    <row r="84" spans="1:22" x14ac:dyDescent="0.25">
      <c r="B84" s="61" t="s">
        <v>1034</v>
      </c>
      <c r="C84" s="55"/>
      <c r="D84" s="55"/>
      <c r="F84" s="190" t="s">
        <v>3347</v>
      </c>
      <c r="G84" s="190"/>
      <c r="H84" s="190"/>
      <c r="I84" s="190"/>
      <c r="J84" s="190"/>
      <c r="K84" s="56"/>
      <c r="L84" s="56"/>
      <c r="M84" s="56"/>
      <c r="N84" s="56"/>
    </row>
    <row r="85" spans="1:22" x14ac:dyDescent="0.25">
      <c r="B85" s="177" t="s">
        <v>1035</v>
      </c>
      <c r="C85" s="177"/>
      <c r="D85" s="19"/>
      <c r="F85" s="253" t="s">
        <v>16</v>
      </c>
      <c r="G85" s="253"/>
      <c r="H85" s="253"/>
      <c r="I85" s="253"/>
      <c r="R85" s="178"/>
      <c r="S85" s="178"/>
      <c r="T85" s="178"/>
      <c r="U85" s="178"/>
      <c r="V85" s="178"/>
    </row>
    <row r="86" spans="1:22" x14ac:dyDescent="0.25">
      <c r="B86" s="61" t="s">
        <v>1036</v>
      </c>
      <c r="C86" s="51"/>
      <c r="D86" s="53"/>
      <c r="F86" s="20"/>
      <c r="G86" s="42"/>
      <c r="H86" s="42"/>
      <c r="M86" s="20"/>
      <c r="O86" s="20"/>
      <c r="P86" s="20"/>
      <c r="R86" s="44"/>
      <c r="S86" s="52"/>
      <c r="T86" s="52"/>
      <c r="U86" s="52"/>
      <c r="V86" s="52"/>
    </row>
    <row r="87" spans="1:22" ht="15.75" customHeight="1" thickBot="1" x14ac:dyDescent="0.3">
      <c r="B87" s="179" t="s">
        <v>1</v>
      </c>
      <c r="C87" s="179"/>
      <c r="D87" s="179"/>
      <c r="E87" s="179"/>
      <c r="F87" s="179"/>
      <c r="G87" s="57"/>
      <c r="H87" s="180"/>
      <c r="I87" s="180"/>
      <c r="J87" s="180"/>
      <c r="K87" s="180"/>
      <c r="L87" s="180"/>
      <c r="M87" s="180"/>
      <c r="N87" s="180"/>
      <c r="O87" s="58"/>
      <c r="P87" s="20"/>
    </row>
    <row r="88" spans="1:22" ht="15.75" customHeight="1" x14ac:dyDescent="0.25">
      <c r="B88" s="179" t="s">
        <v>32</v>
      </c>
      <c r="C88" s="179"/>
      <c r="D88" s="179"/>
      <c r="E88" s="179"/>
      <c r="F88" s="179"/>
      <c r="G88" s="57"/>
      <c r="H88" s="181" t="s">
        <v>1037</v>
      </c>
      <c r="I88" s="182"/>
      <c r="J88" s="182"/>
      <c r="K88" s="182"/>
      <c r="L88" s="182"/>
      <c r="M88" s="182"/>
      <c r="N88" s="183"/>
      <c r="O88" s="59"/>
      <c r="P88" s="20"/>
    </row>
    <row r="89" spans="1:22" ht="15.75" customHeight="1" x14ac:dyDescent="0.25">
      <c r="B89" s="168" t="s">
        <v>1038</v>
      </c>
      <c r="C89" s="168"/>
      <c r="D89" s="168"/>
      <c r="E89" s="168"/>
      <c r="F89" s="168"/>
      <c r="G89" s="57"/>
      <c r="H89" s="169" t="s">
        <v>1045</v>
      </c>
      <c r="I89" s="170"/>
      <c r="J89" s="170"/>
      <c r="K89" s="170"/>
      <c r="L89" s="170"/>
      <c r="M89" s="170"/>
      <c r="N89" s="171"/>
      <c r="O89" s="59"/>
      <c r="P89" s="20"/>
    </row>
    <row r="90" spans="1:22" ht="15.75" customHeight="1" thickBot="1" x14ac:dyDescent="0.3">
      <c r="B90" s="168" t="s">
        <v>2</v>
      </c>
      <c r="C90" s="168"/>
      <c r="D90" s="168"/>
      <c r="E90" s="168"/>
      <c r="F90" s="168"/>
      <c r="G90" s="57"/>
      <c r="H90" s="172" t="s">
        <v>1046</v>
      </c>
      <c r="I90" s="173"/>
      <c r="J90" s="173"/>
      <c r="K90" s="173"/>
      <c r="L90" s="173"/>
      <c r="M90" s="173"/>
      <c r="N90" s="174"/>
      <c r="O90" s="59"/>
      <c r="P90" s="20"/>
    </row>
    <row r="91" spans="1:22" ht="15.75" customHeight="1" x14ac:dyDescent="0.25">
      <c r="B91" s="168" t="s">
        <v>20</v>
      </c>
      <c r="C91" s="168"/>
      <c r="D91" s="168"/>
      <c r="E91" s="168"/>
      <c r="F91" s="168"/>
      <c r="G91" s="57"/>
      <c r="H91" s="78"/>
      <c r="I91" s="78"/>
      <c r="J91" s="78"/>
      <c r="K91" s="78"/>
      <c r="L91" s="78"/>
      <c r="M91" s="78"/>
      <c r="N91" s="78"/>
      <c r="O91" s="59"/>
      <c r="P91" s="20"/>
    </row>
    <row r="92" spans="1:22" ht="12" customHeight="1" x14ac:dyDescent="0.25">
      <c r="B92" s="44"/>
      <c r="C92" s="42"/>
      <c r="D92" s="42"/>
      <c r="E92" s="42"/>
      <c r="F92" s="42"/>
      <c r="G92" s="42"/>
      <c r="H92" s="42"/>
      <c r="J92" s="43"/>
      <c r="K92" s="20"/>
      <c r="L92" s="20"/>
      <c r="M92" s="20"/>
      <c r="N92" s="20"/>
      <c r="O92" s="20"/>
      <c r="P92" s="20"/>
    </row>
    <row r="93" spans="1:22" x14ac:dyDescent="0.25">
      <c r="B93" s="175" t="s">
        <v>21</v>
      </c>
      <c r="C93" s="175"/>
      <c r="D93" s="175"/>
      <c r="E93" s="175"/>
      <c r="F93" s="175"/>
      <c r="G93" s="175"/>
      <c r="H93" s="175"/>
      <c r="I93" s="176" t="s">
        <v>3346</v>
      </c>
      <c r="J93" s="162"/>
      <c r="K93" s="162"/>
      <c r="L93" s="18"/>
      <c r="M93" s="18"/>
      <c r="N93" s="18"/>
      <c r="O93" s="18"/>
      <c r="P93" s="18"/>
    </row>
    <row r="94" spans="1:22" x14ac:dyDescent="0.25">
      <c r="B94" s="161" t="s">
        <v>22</v>
      </c>
      <c r="C94" s="161"/>
      <c r="D94" s="161"/>
      <c r="E94" s="161"/>
      <c r="F94" s="161"/>
      <c r="G94" s="161"/>
      <c r="H94" s="161"/>
      <c r="I94" s="254" t="s">
        <v>16</v>
      </c>
      <c r="J94" s="254" t="s">
        <v>16</v>
      </c>
      <c r="K94" s="254" t="s">
        <v>16</v>
      </c>
      <c r="L94" s="62"/>
      <c r="M94" s="1"/>
      <c r="N94" s="1"/>
    </row>
    <row r="95" spans="1:22" ht="10.5" customHeight="1" x14ac:dyDescent="0.25">
      <c r="C95" s="1"/>
      <c r="D95" s="1"/>
      <c r="E95" s="1"/>
      <c r="F95" s="1"/>
      <c r="G95" s="1"/>
      <c r="H95" s="1"/>
      <c r="I95" s="1"/>
      <c r="J95" s="19"/>
      <c r="K95" s="1"/>
      <c r="L95" s="21"/>
      <c r="M95" s="1"/>
      <c r="N95" s="1"/>
    </row>
    <row r="96" spans="1:22" ht="15.75" customHeight="1" x14ac:dyDescent="0.25">
      <c r="A96" s="22"/>
      <c r="B96" s="163" t="s">
        <v>1043</v>
      </c>
      <c r="C96" s="163"/>
      <c r="D96" s="163"/>
      <c r="E96" s="163"/>
      <c r="F96" s="163"/>
      <c r="G96" s="163"/>
      <c r="H96" s="163"/>
      <c r="I96" s="163"/>
      <c r="J96" s="163"/>
      <c r="K96" s="163"/>
      <c r="L96" s="163"/>
      <c r="M96" s="163"/>
      <c r="N96" s="163"/>
      <c r="O96" s="163"/>
      <c r="P96" s="22"/>
    </row>
    <row r="97" spans="1:30" ht="15.75" customHeight="1" x14ac:dyDescent="0.25">
      <c r="A97" s="22"/>
      <c r="B97" s="163"/>
      <c r="C97" s="163"/>
      <c r="D97" s="163"/>
      <c r="E97" s="163"/>
      <c r="F97" s="163"/>
      <c r="G97" s="163"/>
      <c r="H97" s="163"/>
      <c r="I97" s="163"/>
      <c r="J97" s="163"/>
      <c r="K97" s="163"/>
      <c r="L97" s="163"/>
      <c r="M97" s="163"/>
      <c r="N97" s="163"/>
      <c r="O97" s="163"/>
      <c r="P97" s="22"/>
    </row>
    <row r="98" spans="1:30" ht="15.75" customHeight="1" x14ac:dyDescent="0.25">
      <c r="A98" s="22"/>
      <c r="B98" s="163"/>
      <c r="C98" s="163"/>
      <c r="D98" s="163"/>
      <c r="E98" s="163"/>
      <c r="F98" s="163"/>
      <c r="G98" s="163"/>
      <c r="H98" s="163"/>
      <c r="I98" s="163"/>
      <c r="J98" s="163"/>
      <c r="K98" s="163"/>
      <c r="L98" s="163"/>
      <c r="M98" s="163"/>
      <c r="N98" s="163"/>
      <c r="O98" s="163"/>
      <c r="P98" s="22"/>
    </row>
    <row r="99" spans="1:30" ht="12" customHeight="1" x14ac:dyDescent="0.25">
      <c r="A99" s="22"/>
      <c r="B99" s="28"/>
      <c r="C99" s="28"/>
      <c r="D99" s="28"/>
      <c r="E99" s="28"/>
      <c r="F99" s="28"/>
      <c r="G99" s="28"/>
      <c r="H99" s="28"/>
      <c r="I99" s="28"/>
      <c r="J99" s="28"/>
      <c r="K99" s="28"/>
      <c r="L99" s="28"/>
      <c r="M99" s="28"/>
      <c r="N99" s="28"/>
      <c r="O99" s="28"/>
      <c r="P99" s="28"/>
    </row>
    <row r="100" spans="1:30" x14ac:dyDescent="0.25">
      <c r="A100" s="37"/>
      <c r="B100" s="37"/>
      <c r="C100" s="164" t="s">
        <v>1040</v>
      </c>
      <c r="D100" s="164"/>
      <c r="E100" s="164"/>
      <c r="F100" s="164"/>
      <c r="G100" s="164"/>
      <c r="H100" s="164"/>
      <c r="I100" s="164"/>
      <c r="J100" s="164"/>
      <c r="K100" s="164"/>
      <c r="L100" s="164"/>
      <c r="M100" s="164"/>
      <c r="N100" s="37"/>
      <c r="O100" s="37"/>
      <c r="P100" s="37"/>
    </row>
    <row r="101" spans="1:30" ht="15" customHeight="1" x14ac:dyDescent="0.25">
      <c r="A101" s="102"/>
      <c r="B101" s="38"/>
      <c r="C101" s="165" t="s">
        <v>26</v>
      </c>
      <c r="D101" s="166"/>
      <c r="E101" s="166"/>
      <c r="F101" s="166"/>
      <c r="G101" s="167"/>
      <c r="H101" s="165" t="s">
        <v>26</v>
      </c>
      <c r="I101" s="166"/>
      <c r="J101" s="167"/>
      <c r="K101" s="165" t="s">
        <v>27</v>
      </c>
      <c r="L101" s="166"/>
      <c r="M101" s="167"/>
      <c r="N101" s="38"/>
      <c r="O101" s="38"/>
      <c r="P101" s="38"/>
    </row>
    <row r="102" spans="1:30" ht="15" customHeight="1" x14ac:dyDescent="0.25">
      <c r="A102" s="30"/>
      <c r="B102" s="38"/>
      <c r="C102" s="158" t="s">
        <v>1042</v>
      </c>
      <c r="D102" s="159"/>
      <c r="E102" s="159"/>
      <c r="F102" s="159"/>
      <c r="G102" s="160"/>
      <c r="H102" s="158" t="s">
        <v>30</v>
      </c>
      <c r="I102" s="159"/>
      <c r="J102" s="160"/>
      <c r="K102" s="158" t="s">
        <v>29</v>
      </c>
      <c r="L102" s="159"/>
      <c r="M102" s="160"/>
      <c r="N102" s="38"/>
      <c r="O102" s="38"/>
      <c r="P102" s="38"/>
    </row>
    <row r="103" spans="1:30" ht="15" customHeight="1" x14ac:dyDescent="0.25">
      <c r="A103" s="30"/>
      <c r="B103" s="38"/>
      <c r="C103" s="151">
        <v>0</v>
      </c>
      <c r="D103" s="152"/>
      <c r="E103" s="152"/>
      <c r="F103" s="152"/>
      <c r="G103" s="153"/>
      <c r="H103" s="151">
        <v>1000000</v>
      </c>
      <c r="I103" s="152"/>
      <c r="J103" s="153"/>
      <c r="K103" s="151">
        <v>0</v>
      </c>
      <c r="L103" s="152"/>
      <c r="M103" s="153"/>
      <c r="N103" s="38"/>
      <c r="O103" s="38"/>
      <c r="P103" s="38"/>
    </row>
    <row r="104" spans="1:30" ht="15" customHeight="1" x14ac:dyDescent="0.25">
      <c r="A104" s="30"/>
      <c r="B104" s="38"/>
      <c r="C104" s="151">
        <v>1000000</v>
      </c>
      <c r="D104" s="152"/>
      <c r="E104" s="152"/>
      <c r="F104" s="152"/>
      <c r="G104" s="153"/>
      <c r="H104" s="151">
        <v>1500000</v>
      </c>
      <c r="I104" s="152"/>
      <c r="J104" s="153"/>
      <c r="K104" s="151">
        <v>800</v>
      </c>
      <c r="L104" s="152"/>
      <c r="M104" s="153"/>
      <c r="N104" s="38"/>
      <c r="O104" s="38"/>
      <c r="P104" s="38"/>
    </row>
    <row r="105" spans="1:30" ht="15" customHeight="1" x14ac:dyDescent="0.25">
      <c r="A105" s="30"/>
      <c r="B105" s="38"/>
      <c r="C105" s="151">
        <f t="shared" ref="C105:C109" si="0">H104</f>
        <v>1500000</v>
      </c>
      <c r="D105" s="152"/>
      <c r="E105" s="152"/>
      <c r="F105" s="152"/>
      <c r="G105" s="153"/>
      <c r="H105" s="151">
        <v>2500000</v>
      </c>
      <c r="I105" s="152"/>
      <c r="J105" s="153"/>
      <c r="K105" s="151">
        <v>950</v>
      </c>
      <c r="L105" s="152"/>
      <c r="M105" s="153"/>
      <c r="N105" s="38"/>
      <c r="O105" s="38"/>
      <c r="P105" s="38"/>
    </row>
    <row r="106" spans="1:30" ht="15" customHeight="1" x14ac:dyDescent="0.25">
      <c r="A106" s="5"/>
      <c r="B106" s="38"/>
      <c r="C106" s="151">
        <f t="shared" si="0"/>
        <v>2500000</v>
      </c>
      <c r="D106" s="152"/>
      <c r="E106" s="152"/>
      <c r="F106" s="152"/>
      <c r="G106" s="153"/>
      <c r="H106" s="151">
        <v>5000000</v>
      </c>
      <c r="I106" s="152"/>
      <c r="J106" s="153"/>
      <c r="K106" s="151">
        <v>1300</v>
      </c>
      <c r="L106" s="152"/>
      <c r="M106" s="153"/>
      <c r="N106" s="38"/>
      <c r="O106" s="38"/>
      <c r="P106" s="38"/>
    </row>
    <row r="107" spans="1:30" ht="15" customHeight="1" x14ac:dyDescent="0.25">
      <c r="A107" s="33"/>
      <c r="B107" s="38"/>
      <c r="C107" s="151">
        <f t="shared" si="0"/>
        <v>5000000</v>
      </c>
      <c r="D107" s="152"/>
      <c r="E107" s="152"/>
      <c r="F107" s="152"/>
      <c r="G107" s="153"/>
      <c r="H107" s="151">
        <v>10000000</v>
      </c>
      <c r="I107" s="152"/>
      <c r="J107" s="153"/>
      <c r="K107" s="151">
        <v>1700</v>
      </c>
      <c r="L107" s="152"/>
      <c r="M107" s="153"/>
      <c r="N107" s="38"/>
      <c r="O107" s="38"/>
      <c r="P107" s="38"/>
      <c r="U107" s="154"/>
      <c r="V107" s="154"/>
      <c r="W107" s="154"/>
      <c r="X107" s="154"/>
      <c r="Y107" s="154"/>
      <c r="Z107" s="154"/>
      <c r="AA107" s="154"/>
      <c r="AB107" s="154"/>
      <c r="AC107" s="154"/>
      <c r="AD107" s="154"/>
    </row>
    <row r="108" spans="1:30" ht="15" customHeight="1" x14ac:dyDescent="0.25">
      <c r="A108" s="33"/>
      <c r="B108" s="38"/>
      <c r="C108" s="151">
        <f t="shared" si="0"/>
        <v>10000000</v>
      </c>
      <c r="D108" s="152"/>
      <c r="E108" s="152"/>
      <c r="F108" s="152"/>
      <c r="G108" s="153"/>
      <c r="H108" s="151">
        <v>50000000</v>
      </c>
      <c r="I108" s="152"/>
      <c r="J108" s="153"/>
      <c r="K108" s="151">
        <v>2500</v>
      </c>
      <c r="L108" s="152"/>
      <c r="M108" s="153"/>
      <c r="N108" s="38"/>
      <c r="O108" s="38"/>
      <c r="P108" s="38"/>
      <c r="U108" s="7"/>
      <c r="V108" s="7"/>
      <c r="W108" s="7"/>
      <c r="X108" s="5"/>
      <c r="Y108" s="7"/>
      <c r="Z108" s="7"/>
      <c r="AA108" s="6"/>
      <c r="AB108" s="7"/>
      <c r="AC108" s="7"/>
      <c r="AD108" s="7"/>
    </row>
    <row r="109" spans="1:30" ht="15" customHeight="1" x14ac:dyDescent="0.25">
      <c r="A109" s="30"/>
      <c r="B109" s="38"/>
      <c r="C109" s="151">
        <f t="shared" si="0"/>
        <v>50000000</v>
      </c>
      <c r="D109" s="152"/>
      <c r="E109" s="152"/>
      <c r="F109" s="152"/>
      <c r="G109" s="153"/>
      <c r="H109" s="151"/>
      <c r="I109" s="152"/>
      <c r="J109" s="153"/>
      <c r="K109" s="151">
        <v>3000</v>
      </c>
      <c r="L109" s="152"/>
      <c r="M109" s="153"/>
      <c r="N109" s="38"/>
      <c r="O109" s="38"/>
      <c r="P109" s="38"/>
      <c r="U109" s="7"/>
      <c r="V109" s="7"/>
      <c r="W109" s="7"/>
      <c r="X109" s="5"/>
      <c r="Y109" s="7"/>
      <c r="Z109" s="7"/>
      <c r="AA109" s="6"/>
      <c r="AB109" s="7"/>
      <c r="AC109" s="7"/>
      <c r="AD109" s="7"/>
    </row>
    <row r="110" spans="1:30" ht="15" customHeight="1" x14ac:dyDescent="0.25">
      <c r="A110" s="39"/>
      <c r="B110" s="39"/>
      <c r="C110" s="54"/>
      <c r="D110" s="54"/>
      <c r="E110" s="54"/>
      <c r="F110" s="54"/>
      <c r="G110" s="54"/>
      <c r="H110" s="54"/>
      <c r="I110" s="54"/>
      <c r="J110" s="54"/>
      <c r="K110" s="54"/>
      <c r="L110" s="54"/>
      <c r="M110" s="54"/>
      <c r="N110" s="39"/>
      <c r="O110" s="39"/>
      <c r="P110" s="39"/>
      <c r="U110" s="7"/>
      <c r="V110" s="7"/>
      <c r="W110" s="7"/>
      <c r="X110" s="5"/>
      <c r="Y110" s="7"/>
      <c r="Z110" s="7"/>
      <c r="AA110" s="6"/>
      <c r="AB110" s="7"/>
      <c r="AC110" s="7"/>
      <c r="AD110" s="7"/>
    </row>
    <row r="111" spans="1:30" ht="15" customHeight="1" x14ac:dyDescent="0.25">
      <c r="A111" s="39"/>
      <c r="B111" s="39"/>
      <c r="N111" s="39"/>
      <c r="O111" s="39"/>
      <c r="P111" s="39"/>
      <c r="U111" s="7"/>
      <c r="V111" s="7"/>
      <c r="W111" s="7"/>
      <c r="X111" s="5"/>
      <c r="Y111" s="7"/>
      <c r="Z111" s="7"/>
      <c r="AA111" s="6"/>
      <c r="AB111" s="7"/>
      <c r="AC111" s="7"/>
      <c r="AD111" s="7"/>
    </row>
    <row r="112" spans="1:30" ht="15" customHeight="1" x14ac:dyDescent="0.25">
      <c r="U112" s="7"/>
      <c r="V112" s="7"/>
      <c r="W112" s="7"/>
      <c r="X112" s="5"/>
      <c r="Y112" s="7"/>
      <c r="Z112" s="7"/>
      <c r="AA112" s="6"/>
      <c r="AB112" s="7"/>
      <c r="AC112" s="7"/>
      <c r="AD112" s="7"/>
    </row>
    <row r="113" spans="21:30" x14ac:dyDescent="0.25">
      <c r="U113" s="7"/>
      <c r="V113" s="7"/>
      <c r="W113" s="7"/>
      <c r="X113" s="5"/>
      <c r="Y113" s="7"/>
      <c r="Z113" s="7"/>
      <c r="AA113" s="6"/>
      <c r="AB113" s="7"/>
      <c r="AC113" s="7"/>
      <c r="AD113" s="7"/>
    </row>
    <row r="114" spans="21:30" x14ac:dyDescent="0.25">
      <c r="U114" s="7"/>
      <c r="V114" s="7"/>
      <c r="W114" s="7"/>
      <c r="X114" s="5"/>
      <c r="Y114" s="7"/>
      <c r="Z114" s="7"/>
      <c r="AA114" s="6"/>
      <c r="AB114" s="7"/>
      <c r="AC114" s="7"/>
      <c r="AD114" s="7"/>
    </row>
    <row r="115" spans="21:30" x14ac:dyDescent="0.25">
      <c r="U115" s="7"/>
      <c r="V115" s="7"/>
      <c r="W115" s="7"/>
      <c r="X115" s="5"/>
      <c r="Y115" s="154"/>
      <c r="Z115" s="154"/>
      <c r="AA115" s="5"/>
      <c r="AB115" s="7"/>
      <c r="AC115" s="7"/>
      <c r="AD115" s="7"/>
    </row>
  </sheetData>
  <sheetProtection algorithmName="SHA-512" hashValue="PdkaclyXaI7zQlrg9OJ4TtHJ3DF21xkEzdTLc0tKxM1XC/gmKlb7RrkgFqzziNw4/XSDC+g8NSAGWDqOW0Wekw==" saltValue="LwEhkvPGu8CZ100EUbLo/Q==" spinCount="100000" sheet="1" formatCells="0"/>
  <dataConsolidate/>
  <mergeCells count="132">
    <mergeCell ref="J38:L38"/>
    <mergeCell ref="J40:L40"/>
    <mergeCell ref="T3:U3"/>
    <mergeCell ref="A4:P4"/>
    <mergeCell ref="C6:D6"/>
    <mergeCell ref="J6:K6"/>
    <mergeCell ref="L6:P6"/>
    <mergeCell ref="C7:D7"/>
    <mergeCell ref="C8:D8"/>
    <mergeCell ref="J8:K8"/>
    <mergeCell ref="C9:D9"/>
    <mergeCell ref="C10:H10"/>
    <mergeCell ref="C12:F12"/>
    <mergeCell ref="J14:K14"/>
    <mergeCell ref="B22:H22"/>
    <mergeCell ref="B23:H23"/>
    <mergeCell ref="J22:O25"/>
    <mergeCell ref="B27:C27"/>
    <mergeCell ref="D27:H27"/>
    <mergeCell ref="A1:P1"/>
    <mergeCell ref="A2:P2"/>
    <mergeCell ref="A3:P3"/>
    <mergeCell ref="B20:D20"/>
    <mergeCell ref="B17:H17"/>
    <mergeCell ref="B18:H18"/>
    <mergeCell ref="L18:O18"/>
    <mergeCell ref="B19:D19"/>
    <mergeCell ref="L19:O19"/>
    <mergeCell ref="L14:O14"/>
    <mergeCell ref="L15:O15"/>
    <mergeCell ref="B14:H14"/>
    <mergeCell ref="B15:H15"/>
    <mergeCell ref="J17:K17"/>
    <mergeCell ref="L17:O17"/>
    <mergeCell ref="C55:J55"/>
    <mergeCell ref="L55:P55"/>
    <mergeCell ref="C57:J57"/>
    <mergeCell ref="A59:P59"/>
    <mergeCell ref="A60:P60"/>
    <mergeCell ref="A61:H61"/>
    <mergeCell ref="A29:P29"/>
    <mergeCell ref="A47:P47"/>
    <mergeCell ref="C49:I49"/>
    <mergeCell ref="K49:P49"/>
    <mergeCell ref="C51:I51"/>
    <mergeCell ref="K51:P51"/>
    <mergeCell ref="M34:P34"/>
    <mergeCell ref="C34:H34"/>
    <mergeCell ref="C36:H36"/>
    <mergeCell ref="C38:H38"/>
    <mergeCell ref="C40:H40"/>
    <mergeCell ref="C42:P42"/>
    <mergeCell ref="C44:P44"/>
    <mergeCell ref="M36:P36"/>
    <mergeCell ref="M38:P38"/>
    <mergeCell ref="M40:P40"/>
    <mergeCell ref="J34:L34"/>
    <mergeCell ref="J36:L36"/>
    <mergeCell ref="A71:K71"/>
    <mergeCell ref="A73:P73"/>
    <mergeCell ref="B74:D74"/>
    <mergeCell ref="F74:H74"/>
    <mergeCell ref="B75:D75"/>
    <mergeCell ref="F75:H75"/>
    <mergeCell ref="K75:M75"/>
    <mergeCell ref="N75:P75"/>
    <mergeCell ref="A62:H62"/>
    <mergeCell ref="J62:L62"/>
    <mergeCell ref="N62:P62"/>
    <mergeCell ref="A64:K65"/>
    <mergeCell ref="A67:K69"/>
    <mergeCell ref="N69:P69"/>
    <mergeCell ref="R85:V85"/>
    <mergeCell ref="B87:F87"/>
    <mergeCell ref="H87:N87"/>
    <mergeCell ref="B88:F88"/>
    <mergeCell ref="H88:N88"/>
    <mergeCell ref="B76:D76"/>
    <mergeCell ref="F76:H76"/>
    <mergeCell ref="A80:P80"/>
    <mergeCell ref="A82:P82"/>
    <mergeCell ref="A83:P83"/>
    <mergeCell ref="F84:J84"/>
    <mergeCell ref="B89:F89"/>
    <mergeCell ref="H89:N89"/>
    <mergeCell ref="B90:F90"/>
    <mergeCell ref="H90:N90"/>
    <mergeCell ref="B91:F91"/>
    <mergeCell ref="B93:H93"/>
    <mergeCell ref="I93:K93"/>
    <mergeCell ref="B85:C85"/>
    <mergeCell ref="F85:I85"/>
    <mergeCell ref="I94:K94"/>
    <mergeCell ref="B96:O98"/>
    <mergeCell ref="AB107:AD107"/>
    <mergeCell ref="C108:G108"/>
    <mergeCell ref="H108:J108"/>
    <mergeCell ref="K108:M108"/>
    <mergeCell ref="C106:G106"/>
    <mergeCell ref="H106:J106"/>
    <mergeCell ref="K106:M106"/>
    <mergeCell ref="C107:G107"/>
    <mergeCell ref="H107:J107"/>
    <mergeCell ref="K107:M107"/>
    <mergeCell ref="C100:M100"/>
    <mergeCell ref="C101:G101"/>
    <mergeCell ref="H101:J101"/>
    <mergeCell ref="K101:M101"/>
    <mergeCell ref="C45:P45"/>
    <mergeCell ref="L20:O20"/>
    <mergeCell ref="C109:G109"/>
    <mergeCell ref="H109:J109"/>
    <mergeCell ref="K109:M109"/>
    <mergeCell ref="Y115:Z115"/>
    <mergeCell ref="A31:P31"/>
    <mergeCell ref="B33:O33"/>
    <mergeCell ref="Q32:Q45"/>
    <mergeCell ref="U107:W107"/>
    <mergeCell ref="X107:AA107"/>
    <mergeCell ref="C104:G104"/>
    <mergeCell ref="H104:J104"/>
    <mergeCell ref="K104:M104"/>
    <mergeCell ref="C105:G105"/>
    <mergeCell ref="H105:J105"/>
    <mergeCell ref="K105:M105"/>
    <mergeCell ref="C102:G102"/>
    <mergeCell ref="H102:J102"/>
    <mergeCell ref="K102:M102"/>
    <mergeCell ref="C103:G103"/>
    <mergeCell ref="H103:J103"/>
    <mergeCell ref="K103:M103"/>
    <mergeCell ref="B94:H94"/>
  </mergeCells>
  <conditionalFormatting sqref="C34:H34">
    <cfRule type="cellIs" dxfId="24" priority="25" operator="equal">
      <formula>"Please Provide"</formula>
    </cfRule>
  </conditionalFormatting>
  <conditionalFormatting sqref="C36:H36">
    <cfRule type="cellIs" dxfId="23" priority="23" operator="equal">
      <formula>"Please Provide"</formula>
    </cfRule>
  </conditionalFormatting>
  <conditionalFormatting sqref="C38:H38">
    <cfRule type="cellIs" dxfId="22" priority="22" operator="equal">
      <formula>"Please Provide"</formula>
    </cfRule>
  </conditionalFormatting>
  <conditionalFormatting sqref="C40:H40">
    <cfRule type="cellIs" dxfId="21" priority="21" operator="equal">
      <formula>"Please Provide"</formula>
    </cfRule>
  </conditionalFormatting>
  <conditionalFormatting sqref="C42:P42">
    <cfRule type="cellIs" dxfId="20" priority="20" operator="equal">
      <formula>"Please Provide"</formula>
    </cfRule>
  </conditionalFormatting>
  <conditionalFormatting sqref="C44:P44">
    <cfRule type="notContainsBlanks" dxfId="19" priority="5">
      <formula>LEN(TRIM(C44))&gt;0</formula>
    </cfRule>
  </conditionalFormatting>
  <conditionalFormatting sqref="L14:O15">
    <cfRule type="notContainsBlanks" dxfId="18" priority="4">
      <formula>LEN(TRIM(L14))&gt;0</formula>
    </cfRule>
  </conditionalFormatting>
  <conditionalFormatting sqref="L17:O17 L18:L20 L21:O21">
    <cfRule type="notContainsBlanks" dxfId="17" priority="3">
      <formula>LEN(TRIM(L17))&gt;0</formula>
    </cfRule>
  </conditionalFormatting>
  <conditionalFormatting sqref="M34:P34">
    <cfRule type="containsText" dxfId="16" priority="1" operator="containsText" text="Other - Please Describe in Purpose Field Below">
      <formula>NOT(ISERROR(SEARCH("Other - Please Describe in Purpose Field Below",M34)))</formula>
    </cfRule>
    <cfRule type="containsText" dxfId="15" priority="12" operator="containsText" text="Resolution - County">
      <formula>NOT(ISERROR(SEARCH("Resolution - County",M34)))</formula>
    </cfRule>
    <cfRule type="containsText" dxfId="14" priority="13" operator="containsText" text="Resolution - City/Town">
      <formula>NOT(ISERROR(SEARCH("Resolution - City/Town",M34)))</formula>
    </cfRule>
    <cfRule type="containsText" dxfId="13" priority="14" operator="containsText" text="Petition - Other">
      <formula>NOT(ISERROR(SEARCH("Petition - Other",M34)))</formula>
    </cfRule>
    <cfRule type="containsText" dxfId="12" priority="15" operator="containsText" text="Petition - Property Owner">
      <formula>NOT(ISERROR(SEARCH("Petition - Property Owner",M34)))</formula>
    </cfRule>
    <cfRule type="containsText" dxfId="11" priority="16" operator="containsText" text="Petition - Taxpayer">
      <formula>NOT(ISERROR(SEARCH("Petition - Taxpayer",M34)))</formula>
    </cfRule>
    <cfRule type="containsText" dxfId="10" priority="17" operator="containsText" text="Referendum triggered by Petition - City/Town">
      <formula>NOT(ISERROR(SEARCH("Referendum triggered by Petition - City/Town",M34)))</formula>
    </cfRule>
    <cfRule type="containsText" dxfId="9" priority="18" operator="containsText" text="Referendum triggered by Petition - County">
      <formula>NOT(ISERROR(SEARCH("Referendum triggered by Petition - County",M34)))</formula>
    </cfRule>
    <cfRule type="containsText" dxfId="8" priority="19" operator="containsText" text="Referendum triggered by Resolution - County">
      <formula>NOT(ISERROR(SEARCH("Referendum triggered by Resolution - County",M34)))</formula>
    </cfRule>
    <cfRule type="containsText" dxfId="7" priority="31" operator="containsText" text="Referendum triggered by Resolution - City/Town">
      <formula>NOT(ISERROR(SEARCH("Referendum triggered by Resolution - City/Town",M34)))</formula>
    </cfRule>
  </conditionalFormatting>
  <conditionalFormatting sqref="M36:P36">
    <cfRule type="notContainsBlanks" dxfId="6" priority="33">
      <formula>LEN(TRIM(M36))&gt;0</formula>
    </cfRule>
  </conditionalFormatting>
  <conditionalFormatting sqref="M38:P38">
    <cfRule type="notContainsBlanks" dxfId="5" priority="6">
      <formula>LEN(TRIM(M38))&gt;0</formula>
    </cfRule>
  </conditionalFormatting>
  <conditionalFormatting sqref="M40:P40">
    <cfRule type="containsText" dxfId="4" priority="8" operator="containsText" text="Elected Official">
      <formula>NOT(ISERROR(SEARCH("Elected Official",M40)))</formula>
    </cfRule>
    <cfRule type="containsText" dxfId="3" priority="9" operator="containsText" text="Appointed Official">
      <formula>NOT(ISERROR(SEARCH("Appointed Official",M40)))</formula>
    </cfRule>
    <cfRule type="containsText" dxfId="2" priority="10" operator="containsText" text="Commission">
      <formula>NOT(ISERROR(SEARCH("Commission",M40)))</formula>
    </cfRule>
    <cfRule type="containsText" dxfId="1" priority="11" operator="containsText" text="Board">
      <formula>NOT(ISERROR(SEARCH("Board",M40)))</formula>
    </cfRule>
  </conditionalFormatting>
  <dataValidations count="3">
    <dataValidation type="whole" allowBlank="1" showInputMessage="1" showErrorMessage="1" sqref="M36:P36" xr:uid="{66763990-70FB-4B12-8E56-F4EEEDA83E79}">
      <formula1>1000</formula1>
      <formula2>9999</formula2>
    </dataValidation>
    <dataValidation type="textLength" allowBlank="1" showInputMessage="1" showErrorMessage="1" sqref="C44:P44" xr:uid="{040C3F6F-8E51-4EA0-90E3-04A64A30EC7C}">
      <formula1>0</formula1>
      <formula2>250</formula2>
    </dataValidation>
    <dataValidation type="list" allowBlank="1" showInputMessage="1" showErrorMessage="1" sqref="D27:H27" xr:uid="{17245CAE-A72B-4FA3-9879-611369E1B839}">
      <formula1>"Cash Basis, Accrual Basis"</formula1>
    </dataValidation>
  </dataValidations>
  <hyperlinks>
    <hyperlink ref="I93:K93" r:id="rId1" display="https://sfsd.mt.gov/LGSB/" xr:uid="{20CEDA4E-4208-4FF0-B870-4585B059D420}"/>
    <hyperlink ref="F85" r:id="rId2" xr:uid="{56779A92-29FA-4FEC-B263-6B14F627510E}"/>
    <hyperlink ref="I94:K94" r:id="rId3" display="LGSPortalRegistration@mt.gov" xr:uid="{2B199B07-6041-4F4F-9238-5078F5374DAD}"/>
    <hyperlink ref="I94" r:id="rId4" xr:uid="{BFF75062-ACD0-4285-BC7E-453A11F6DC9C}"/>
    <hyperlink ref="F84" r:id="rId5" xr:uid="{6A8D9C10-C33B-4C46-A951-52058C0BA6F4}"/>
    <hyperlink ref="I93" r:id="rId6" xr:uid="{D1FC2CCC-DADB-48FA-8C1A-DE162603E913}"/>
  </hyperlinks>
  <printOptions horizontalCentered="1"/>
  <pageMargins left="0.5" right="0.5" top="0.5" bottom="0.5" header="0" footer="0"/>
  <pageSetup scale="64" fitToHeight="0" orientation="portrait" r:id="rId7"/>
  <headerFooter differentFirst="1">
    <oddFooter>&amp;CPage &amp;P of &amp;N</oddFooter>
    <firstFooter>&amp;C
FFF - Page &amp;P of &amp;N&amp;RVersion: March 2026-V.1</firstFooter>
  </headerFooter>
  <rowBreaks count="1" manualBreakCount="1">
    <brk id="58" max="16383" man="1"/>
  </rowBreaks>
  <legacyDrawing r:id="rId8"/>
  <extLst>
    <ext xmlns:x14="http://schemas.microsoft.com/office/spreadsheetml/2009/9/main" uri="{CCE6A557-97BC-4b89-ADB6-D9C93CAAB3DF}">
      <x14:dataValidations xmlns:xm="http://schemas.microsoft.com/office/excel/2006/main" count="3">
        <x14:dataValidation type="list" errorStyle="warning" allowBlank="1" showInputMessage="1" showErrorMessage="1" error="Select from drop down list" prompt="Select from drop down list" xr:uid="{89FA6987-3443-41A6-8F2B-80AAF8A54B5D}">
          <x14:formula1>
            <xm:f>'entity lookup'!$A$2:$A$732</xm:f>
          </x14:formula1>
          <xm:sqref>B14:H14</xm:sqref>
        </x14:dataValidation>
        <x14:dataValidation type="list" allowBlank="1" showInputMessage="1" showErrorMessage="1" xr:uid="{8ACF5984-41A0-4F7C-BEB2-16C074F0DB80}">
          <x14:formula1>
            <xm:f>'entity lookup'!$T$3:$T$13</xm:f>
          </x14:formula1>
          <xm:sqref>M34:P34</xm:sqref>
        </x14:dataValidation>
        <x14:dataValidation type="list" allowBlank="1" showInputMessage="1" showErrorMessage="1" xr:uid="{57009D84-430D-446E-BE4B-4167E2772B1B}">
          <x14:formula1>
            <xm:f>'entity lookup'!$T$17:$T$21</xm:f>
          </x14:formula1>
          <xm:sqref>M40:P40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CA2AB-E2D5-403D-AE52-61F11FA87A3D}">
  <sheetPr codeName="Sheet5"/>
  <dimension ref="A1:T734"/>
  <sheetViews>
    <sheetView workbookViewId="0">
      <pane ySplit="1" topLeftCell="A2" activePane="bottomLeft" state="frozen"/>
      <selection pane="bottomLeft" sqref="A1:XFD1048576"/>
    </sheetView>
  </sheetViews>
  <sheetFormatPr defaultColWidth="8.85546875" defaultRowHeight="12.75" x14ac:dyDescent="0.2"/>
  <cols>
    <col min="1" max="1" width="56.28515625" style="46" bestFit="1" customWidth="1"/>
    <col min="2" max="2" width="18.5703125" style="46" bestFit="1" customWidth="1"/>
    <col min="3" max="3" width="42.42578125" style="46" bestFit="1" customWidth="1"/>
    <col min="4" max="4" width="24.42578125" style="46" bestFit="1" customWidth="1"/>
    <col min="5" max="5" width="27.28515625" style="46" bestFit="1" customWidth="1"/>
    <col min="6" max="6" width="24.140625" style="46" bestFit="1" customWidth="1"/>
    <col min="7" max="7" width="18.140625" style="46" bestFit="1" customWidth="1"/>
    <col min="8" max="8" width="218.28515625" style="46" bestFit="1" customWidth="1"/>
    <col min="9" max="9" width="64.140625" style="46" bestFit="1" customWidth="1"/>
    <col min="10" max="10" width="27.7109375" style="46" bestFit="1" customWidth="1"/>
    <col min="11" max="11" width="29.5703125" style="46" bestFit="1" customWidth="1"/>
    <col min="12" max="12" width="43.7109375" style="46" bestFit="1" customWidth="1"/>
    <col min="13" max="13" width="18.7109375" style="46" bestFit="1" customWidth="1"/>
    <col min="14" max="14" width="14.42578125" style="46" bestFit="1" customWidth="1"/>
    <col min="15" max="15" width="12.5703125" style="46" bestFit="1" customWidth="1"/>
    <col min="16" max="16" width="23.7109375" style="46" bestFit="1" customWidth="1"/>
    <col min="17" max="17" width="17" style="46" bestFit="1" customWidth="1"/>
    <col min="18" max="18" width="18.28515625" style="46" bestFit="1" customWidth="1"/>
    <col min="19" max="19" width="16.28515625" style="46" bestFit="1" customWidth="1"/>
    <col min="20" max="20" width="40.7109375" style="46" bestFit="1" customWidth="1"/>
    <col min="21" max="16384" width="8.85546875" style="46"/>
  </cols>
  <sheetData>
    <row r="1" spans="1:20" ht="15" x14ac:dyDescent="0.25">
      <c r="A1" s="105" t="s">
        <v>11</v>
      </c>
      <c r="B1" s="105" t="s">
        <v>1092</v>
      </c>
      <c r="C1" s="105" t="s">
        <v>1093</v>
      </c>
      <c r="D1" s="105" t="s">
        <v>1094</v>
      </c>
      <c r="E1" s="105" t="s">
        <v>1625</v>
      </c>
      <c r="F1" s="105" t="s">
        <v>1626</v>
      </c>
      <c r="G1" s="105" t="s">
        <v>1627</v>
      </c>
      <c r="H1" s="105" t="s">
        <v>1608</v>
      </c>
      <c r="I1" s="105" t="s">
        <v>1628</v>
      </c>
      <c r="J1" s="105" t="s">
        <v>1629</v>
      </c>
      <c r="K1" s="105" t="s">
        <v>2090</v>
      </c>
      <c r="L1" s="105" t="s">
        <v>3289</v>
      </c>
      <c r="M1" s="105" t="s">
        <v>3290</v>
      </c>
      <c r="N1" s="105" t="s">
        <v>3291</v>
      </c>
      <c r="O1" s="105" t="s">
        <v>3292</v>
      </c>
      <c r="P1" s="105" t="s">
        <v>3293</v>
      </c>
      <c r="Q1" s="105" t="s">
        <v>3294</v>
      </c>
      <c r="R1" s="105" t="s">
        <v>3295</v>
      </c>
      <c r="S1" s="105" t="s">
        <v>3296</v>
      </c>
    </row>
    <row r="2" spans="1:20" ht="15" x14ac:dyDescent="0.25">
      <c r="A2" s="106" t="s">
        <v>39</v>
      </c>
      <c r="B2" s="106" t="s">
        <v>1095</v>
      </c>
      <c r="C2" s="106" t="s">
        <v>1096</v>
      </c>
      <c r="D2" s="106" t="s">
        <v>1097</v>
      </c>
      <c r="E2" s="107">
        <v>46203</v>
      </c>
      <c r="F2" s="106" t="s">
        <v>1630</v>
      </c>
      <c r="G2" s="106" t="s">
        <v>1630</v>
      </c>
      <c r="H2" s="106" t="s">
        <v>1631</v>
      </c>
      <c r="I2" s="106" t="s">
        <v>1603</v>
      </c>
      <c r="J2" s="106" t="s">
        <v>1618</v>
      </c>
      <c r="K2" s="106" t="s">
        <v>2091</v>
      </c>
      <c r="L2" s="106" t="s">
        <v>2113</v>
      </c>
      <c r="M2" s="106" t="s">
        <v>2114</v>
      </c>
      <c r="N2" s="106" t="s">
        <v>1041</v>
      </c>
      <c r="O2" s="106" t="s">
        <v>2115</v>
      </c>
      <c r="P2" s="106" t="s">
        <v>2108</v>
      </c>
      <c r="Q2" s="106" t="s">
        <v>2108</v>
      </c>
      <c r="R2" s="106" t="s">
        <v>2108</v>
      </c>
      <c r="S2" s="106" t="s">
        <v>2108</v>
      </c>
      <c r="T2" s="45" t="s">
        <v>1607</v>
      </c>
    </row>
    <row r="3" spans="1:20" ht="15" x14ac:dyDescent="0.25">
      <c r="A3" s="106" t="s">
        <v>40</v>
      </c>
      <c r="B3" s="106" t="s">
        <v>1098</v>
      </c>
      <c r="C3" s="106" t="s">
        <v>1099</v>
      </c>
      <c r="D3" s="106" t="s">
        <v>41</v>
      </c>
      <c r="E3" s="107">
        <v>46203</v>
      </c>
      <c r="F3" s="106" t="s">
        <v>1630</v>
      </c>
      <c r="G3" s="106" t="s">
        <v>1630</v>
      </c>
      <c r="H3" s="106" t="s">
        <v>1632</v>
      </c>
      <c r="I3" s="106" t="s">
        <v>1606</v>
      </c>
      <c r="J3" s="106" t="s">
        <v>1618</v>
      </c>
      <c r="K3" s="106" t="s">
        <v>2092</v>
      </c>
      <c r="L3" s="106" t="s">
        <v>2116</v>
      </c>
      <c r="M3" s="106" t="s">
        <v>2117</v>
      </c>
      <c r="N3" s="106" t="s">
        <v>1041</v>
      </c>
      <c r="O3" s="106" t="s">
        <v>2118</v>
      </c>
      <c r="P3" s="106" t="s">
        <v>2108</v>
      </c>
      <c r="Q3" s="106" t="s">
        <v>2108</v>
      </c>
      <c r="R3" s="106" t="s">
        <v>2108</v>
      </c>
      <c r="S3" s="106" t="s">
        <v>2108</v>
      </c>
      <c r="T3" s="46" t="s">
        <v>1623</v>
      </c>
    </row>
    <row r="4" spans="1:20" ht="15" x14ac:dyDescent="0.25">
      <c r="A4" s="106" t="s">
        <v>42</v>
      </c>
      <c r="B4" s="106" t="s">
        <v>1098</v>
      </c>
      <c r="C4" s="106" t="s">
        <v>1096</v>
      </c>
      <c r="D4" s="106" t="s">
        <v>1100</v>
      </c>
      <c r="E4" s="107">
        <v>46387</v>
      </c>
      <c r="F4" s="106" t="s">
        <v>1630</v>
      </c>
      <c r="G4" s="106" t="s">
        <v>1630</v>
      </c>
      <c r="H4" s="106" t="s">
        <v>1630</v>
      </c>
      <c r="I4" s="106" t="s">
        <v>1630</v>
      </c>
      <c r="J4" s="106" t="s">
        <v>1630</v>
      </c>
      <c r="K4" s="106" t="s">
        <v>2091</v>
      </c>
      <c r="L4" s="106" t="s">
        <v>2119</v>
      </c>
      <c r="M4" s="106" t="s">
        <v>2117</v>
      </c>
      <c r="N4" s="106" t="s">
        <v>1041</v>
      </c>
      <c r="O4" s="106" t="s">
        <v>2118</v>
      </c>
      <c r="P4" s="106" t="s">
        <v>2108</v>
      </c>
      <c r="Q4" s="106" t="s">
        <v>2108</v>
      </c>
      <c r="R4" s="106" t="s">
        <v>2108</v>
      </c>
      <c r="S4" s="106" t="s">
        <v>2108</v>
      </c>
      <c r="T4" s="46" t="s">
        <v>1609</v>
      </c>
    </row>
    <row r="5" spans="1:20" ht="15" x14ac:dyDescent="0.25">
      <c r="A5" s="106" t="s">
        <v>43</v>
      </c>
      <c r="B5" s="106" t="s">
        <v>1101</v>
      </c>
      <c r="C5" s="106" t="s">
        <v>1099</v>
      </c>
      <c r="D5" s="106" t="s">
        <v>44</v>
      </c>
      <c r="E5" s="107">
        <v>46203</v>
      </c>
      <c r="F5" s="106" t="s">
        <v>1630</v>
      </c>
      <c r="G5" s="106" t="s">
        <v>1630</v>
      </c>
      <c r="H5" s="106" t="s">
        <v>1633</v>
      </c>
      <c r="I5" s="106" t="s">
        <v>1606</v>
      </c>
      <c r="J5" s="106" t="s">
        <v>1618</v>
      </c>
      <c r="K5" s="106" t="s">
        <v>2092</v>
      </c>
      <c r="L5" s="106" t="s">
        <v>2120</v>
      </c>
      <c r="M5" s="106" t="s">
        <v>2121</v>
      </c>
      <c r="N5" s="106" t="s">
        <v>1041</v>
      </c>
      <c r="O5" s="106" t="s">
        <v>2122</v>
      </c>
      <c r="P5" s="106" t="s">
        <v>2108</v>
      </c>
      <c r="Q5" s="106" t="s">
        <v>2108</v>
      </c>
      <c r="R5" s="106" t="s">
        <v>2108</v>
      </c>
      <c r="S5" s="106" t="s">
        <v>2108</v>
      </c>
      <c r="T5" s="46" t="s">
        <v>1610</v>
      </c>
    </row>
    <row r="6" spans="1:20" ht="15" x14ac:dyDescent="0.25">
      <c r="A6" s="106" t="s">
        <v>45</v>
      </c>
      <c r="B6" s="106" t="s">
        <v>1102</v>
      </c>
      <c r="C6" s="106" t="s">
        <v>1103</v>
      </c>
      <c r="D6" s="106" t="s">
        <v>46</v>
      </c>
      <c r="E6" s="107">
        <v>46203</v>
      </c>
      <c r="F6" s="106" t="s">
        <v>1630</v>
      </c>
      <c r="G6" s="106" t="s">
        <v>1630</v>
      </c>
      <c r="H6" s="106" t="s">
        <v>1630</v>
      </c>
      <c r="I6" s="106" t="s">
        <v>1630</v>
      </c>
      <c r="J6" s="106" t="s">
        <v>1630</v>
      </c>
      <c r="K6" s="106" t="s">
        <v>2093</v>
      </c>
      <c r="L6" s="106" t="s">
        <v>2123</v>
      </c>
      <c r="M6" s="106" t="s">
        <v>2124</v>
      </c>
      <c r="N6" s="106" t="s">
        <v>1041</v>
      </c>
      <c r="O6" s="106" t="s">
        <v>2125</v>
      </c>
      <c r="P6" s="106" t="s">
        <v>2108</v>
      </c>
      <c r="Q6" s="106" t="s">
        <v>2108</v>
      </c>
      <c r="R6" s="106" t="s">
        <v>2108</v>
      </c>
      <c r="S6" s="106" t="s">
        <v>2108</v>
      </c>
      <c r="T6" s="46" t="s">
        <v>1600</v>
      </c>
    </row>
    <row r="7" spans="1:20" ht="15" x14ac:dyDescent="0.25">
      <c r="A7" s="106" t="s">
        <v>47</v>
      </c>
      <c r="B7" s="106" t="s">
        <v>1095</v>
      </c>
      <c r="C7" s="106" t="s">
        <v>1096</v>
      </c>
      <c r="D7" s="106" t="s">
        <v>1104</v>
      </c>
      <c r="E7" s="107">
        <v>46387</v>
      </c>
      <c r="F7" s="106" t="s">
        <v>1630</v>
      </c>
      <c r="G7" s="106" t="s">
        <v>1630</v>
      </c>
      <c r="H7" s="106" t="s">
        <v>1630</v>
      </c>
      <c r="I7" s="106" t="s">
        <v>1630</v>
      </c>
      <c r="J7" s="106" t="s">
        <v>1630</v>
      </c>
      <c r="K7" s="106" t="s">
        <v>2091</v>
      </c>
      <c r="L7" s="106" t="s">
        <v>2126</v>
      </c>
      <c r="M7" s="106" t="s">
        <v>2114</v>
      </c>
      <c r="N7" s="106" t="s">
        <v>1041</v>
      </c>
      <c r="O7" s="106" t="s">
        <v>2115</v>
      </c>
      <c r="P7" s="106" t="s">
        <v>2108</v>
      </c>
      <c r="Q7" s="106" t="s">
        <v>2108</v>
      </c>
      <c r="R7" s="106" t="s">
        <v>2108</v>
      </c>
      <c r="S7" s="106" t="s">
        <v>2108</v>
      </c>
      <c r="T7" s="46" t="s">
        <v>1601</v>
      </c>
    </row>
    <row r="8" spans="1:20" ht="15" x14ac:dyDescent="0.25">
      <c r="A8" s="106" t="s">
        <v>48</v>
      </c>
      <c r="B8" s="106" t="s">
        <v>1095</v>
      </c>
      <c r="C8" s="106" t="s">
        <v>1099</v>
      </c>
      <c r="D8" s="106" t="s">
        <v>49</v>
      </c>
      <c r="E8" s="107">
        <v>46203</v>
      </c>
      <c r="F8" s="106" t="s">
        <v>1630</v>
      </c>
      <c r="G8" s="106" t="s">
        <v>1630</v>
      </c>
      <c r="H8" s="106" t="s">
        <v>1634</v>
      </c>
      <c r="I8" s="106" t="s">
        <v>1603</v>
      </c>
      <c r="J8" s="106" t="s">
        <v>1618</v>
      </c>
      <c r="K8" s="106" t="s">
        <v>2092</v>
      </c>
      <c r="L8" s="106" t="s">
        <v>2127</v>
      </c>
      <c r="M8" s="106" t="s">
        <v>2114</v>
      </c>
      <c r="N8" s="106" t="s">
        <v>1041</v>
      </c>
      <c r="O8" s="106" t="s">
        <v>2128</v>
      </c>
      <c r="P8" s="106" t="s">
        <v>2108</v>
      </c>
      <c r="Q8" s="106" t="s">
        <v>2108</v>
      </c>
      <c r="R8" s="106" t="s">
        <v>2108</v>
      </c>
      <c r="S8" s="106" t="s">
        <v>2108</v>
      </c>
      <c r="T8" s="46" t="s">
        <v>1602</v>
      </c>
    </row>
    <row r="9" spans="1:20" ht="15" x14ac:dyDescent="0.25">
      <c r="A9" s="106" t="s">
        <v>50</v>
      </c>
      <c r="B9" s="106" t="s">
        <v>1105</v>
      </c>
      <c r="C9" s="106" t="s">
        <v>1096</v>
      </c>
      <c r="D9" s="106" t="s">
        <v>1106</v>
      </c>
      <c r="E9" s="107">
        <v>46387</v>
      </c>
      <c r="F9" s="106" t="s">
        <v>1630</v>
      </c>
      <c r="G9" s="106" t="s">
        <v>1630</v>
      </c>
      <c r="H9" s="106" t="s">
        <v>1630</v>
      </c>
      <c r="I9" s="106" t="s">
        <v>1630</v>
      </c>
      <c r="J9" s="106" t="s">
        <v>1630</v>
      </c>
      <c r="K9" s="106" t="s">
        <v>2091</v>
      </c>
      <c r="L9" s="106" t="s">
        <v>2129</v>
      </c>
      <c r="M9" s="106" t="s">
        <v>2130</v>
      </c>
      <c r="N9" s="106" t="s">
        <v>1041</v>
      </c>
      <c r="O9" s="106" t="s">
        <v>2131</v>
      </c>
      <c r="P9" s="106" t="s">
        <v>2108</v>
      </c>
      <c r="Q9" s="106" t="s">
        <v>2108</v>
      </c>
      <c r="R9" s="106" t="s">
        <v>2108</v>
      </c>
      <c r="S9" s="106" t="s">
        <v>2108</v>
      </c>
      <c r="T9" s="46" t="s">
        <v>1603</v>
      </c>
    </row>
    <row r="10" spans="1:20" ht="15" x14ac:dyDescent="0.25">
      <c r="A10" s="106" t="s">
        <v>51</v>
      </c>
      <c r="B10" s="106" t="s">
        <v>1107</v>
      </c>
      <c r="C10" s="106" t="s">
        <v>1099</v>
      </c>
      <c r="D10" s="106" t="s">
        <v>52</v>
      </c>
      <c r="E10" s="107">
        <v>46203</v>
      </c>
      <c r="F10" s="106" t="s">
        <v>1630</v>
      </c>
      <c r="G10" s="106" t="s">
        <v>1630</v>
      </c>
      <c r="H10" s="106" t="s">
        <v>1630</v>
      </c>
      <c r="I10" s="106" t="s">
        <v>1630</v>
      </c>
      <c r="J10" s="106" t="s">
        <v>1630</v>
      </c>
      <c r="K10" s="106" t="s">
        <v>2092</v>
      </c>
      <c r="L10" s="106" t="s">
        <v>2132</v>
      </c>
      <c r="M10" s="106" t="s">
        <v>2133</v>
      </c>
      <c r="N10" s="106" t="s">
        <v>1041</v>
      </c>
      <c r="O10" s="106" t="s">
        <v>2134</v>
      </c>
      <c r="P10" s="106" t="s">
        <v>2108</v>
      </c>
      <c r="Q10" s="106" t="s">
        <v>2108</v>
      </c>
      <c r="R10" s="106" t="s">
        <v>2108</v>
      </c>
      <c r="S10" s="106" t="s">
        <v>2108</v>
      </c>
      <c r="T10" s="46" t="s">
        <v>1604</v>
      </c>
    </row>
    <row r="11" spans="1:20" ht="15" x14ac:dyDescent="0.25">
      <c r="A11" s="106" t="s">
        <v>53</v>
      </c>
      <c r="B11" s="106" t="s">
        <v>1107</v>
      </c>
      <c r="C11" s="106" t="s">
        <v>1096</v>
      </c>
      <c r="D11" s="106" t="s">
        <v>1108</v>
      </c>
      <c r="E11" s="107">
        <v>46203</v>
      </c>
      <c r="F11" s="106" t="s">
        <v>1630</v>
      </c>
      <c r="G11" s="106" t="s">
        <v>1630</v>
      </c>
      <c r="H11" s="106" t="s">
        <v>1635</v>
      </c>
      <c r="I11" s="106" t="s">
        <v>1609</v>
      </c>
      <c r="J11" s="106" t="s">
        <v>1618</v>
      </c>
      <c r="K11" s="106" t="s">
        <v>2091</v>
      </c>
      <c r="L11" s="106" t="s">
        <v>2135</v>
      </c>
      <c r="M11" s="106" t="s">
        <v>2133</v>
      </c>
      <c r="N11" s="106" t="s">
        <v>1041</v>
      </c>
      <c r="O11" s="106" t="s">
        <v>2134</v>
      </c>
      <c r="P11" s="106" t="s">
        <v>2108</v>
      </c>
      <c r="Q11" s="106" t="s">
        <v>2108</v>
      </c>
      <c r="R11" s="106" t="s">
        <v>2108</v>
      </c>
      <c r="S11" s="106" t="s">
        <v>2108</v>
      </c>
      <c r="T11" s="46" t="s">
        <v>1605</v>
      </c>
    </row>
    <row r="12" spans="1:20" ht="15" x14ac:dyDescent="0.25">
      <c r="A12" s="106" t="s">
        <v>54</v>
      </c>
      <c r="B12" s="106" t="s">
        <v>1109</v>
      </c>
      <c r="C12" s="106" t="s">
        <v>1099</v>
      </c>
      <c r="D12" s="106" t="s">
        <v>55</v>
      </c>
      <c r="E12" s="107">
        <v>46203</v>
      </c>
      <c r="F12" s="106" t="s">
        <v>1630</v>
      </c>
      <c r="G12" s="106" t="s">
        <v>1630</v>
      </c>
      <c r="H12" s="106" t="s">
        <v>1630</v>
      </c>
      <c r="I12" s="106" t="s">
        <v>1630</v>
      </c>
      <c r="J12" s="106" t="s">
        <v>1630</v>
      </c>
      <c r="K12" s="106" t="s">
        <v>2092</v>
      </c>
      <c r="L12" s="106" t="s">
        <v>2136</v>
      </c>
      <c r="M12" s="106" t="s">
        <v>2137</v>
      </c>
      <c r="N12" s="106" t="s">
        <v>1041</v>
      </c>
      <c r="O12" s="106" t="s">
        <v>2138</v>
      </c>
      <c r="P12" s="106" t="s">
        <v>2108</v>
      </c>
      <c r="Q12" s="106" t="s">
        <v>2108</v>
      </c>
      <c r="R12" s="106" t="s">
        <v>2108</v>
      </c>
      <c r="S12" s="106" t="s">
        <v>2108</v>
      </c>
      <c r="T12" s="46" t="s">
        <v>1606</v>
      </c>
    </row>
    <row r="13" spans="1:20" ht="15" x14ac:dyDescent="0.25">
      <c r="A13" s="106" t="s">
        <v>56</v>
      </c>
      <c r="B13" s="106" t="s">
        <v>1109</v>
      </c>
      <c r="C13" s="106" t="s">
        <v>1096</v>
      </c>
      <c r="D13" s="106" t="s">
        <v>1110</v>
      </c>
      <c r="E13" s="107">
        <v>46387</v>
      </c>
      <c r="F13" s="106" t="s">
        <v>1630</v>
      </c>
      <c r="G13" s="106" t="s">
        <v>1630</v>
      </c>
      <c r="H13" s="106" t="s">
        <v>1630</v>
      </c>
      <c r="I13" s="106" t="s">
        <v>1630</v>
      </c>
      <c r="J13" s="106" t="s">
        <v>1630</v>
      </c>
      <c r="K13" s="106" t="s">
        <v>2091</v>
      </c>
      <c r="L13" s="106" t="s">
        <v>2139</v>
      </c>
      <c r="M13" s="106" t="s">
        <v>2137</v>
      </c>
      <c r="N13" s="106" t="s">
        <v>1041</v>
      </c>
      <c r="O13" s="106" t="s">
        <v>2138</v>
      </c>
      <c r="P13" s="106" t="s">
        <v>2108</v>
      </c>
      <c r="Q13" s="106" t="s">
        <v>2108</v>
      </c>
      <c r="R13" s="106" t="s">
        <v>2108</v>
      </c>
      <c r="S13" s="106" t="s">
        <v>2108</v>
      </c>
      <c r="T13" s="46" t="s">
        <v>3288</v>
      </c>
    </row>
    <row r="14" spans="1:20" ht="15" x14ac:dyDescent="0.25">
      <c r="A14" s="106" t="s">
        <v>57</v>
      </c>
      <c r="B14" s="106" t="s">
        <v>1111</v>
      </c>
      <c r="C14" s="106" t="s">
        <v>1112</v>
      </c>
      <c r="D14" s="106" t="s">
        <v>58</v>
      </c>
      <c r="E14" s="107">
        <v>46203</v>
      </c>
      <c r="F14" s="106" t="s">
        <v>1630</v>
      </c>
      <c r="G14" s="106" t="s">
        <v>1630</v>
      </c>
      <c r="H14" s="106" t="s">
        <v>1636</v>
      </c>
      <c r="I14" s="106" t="s">
        <v>1609</v>
      </c>
      <c r="J14" s="106" t="s">
        <v>1618</v>
      </c>
      <c r="K14" s="106" t="s">
        <v>2094</v>
      </c>
      <c r="L14" s="106" t="s">
        <v>2140</v>
      </c>
      <c r="M14" s="106" t="s">
        <v>2141</v>
      </c>
      <c r="N14" s="106" t="s">
        <v>1041</v>
      </c>
      <c r="O14" s="106" t="s">
        <v>2142</v>
      </c>
      <c r="P14" s="106" t="s">
        <v>2108</v>
      </c>
      <c r="Q14" s="106" t="s">
        <v>2108</v>
      </c>
      <c r="R14" s="106" t="s">
        <v>2108</v>
      </c>
      <c r="S14" s="106" t="s">
        <v>2108</v>
      </c>
    </row>
    <row r="15" spans="1:20" ht="15" x14ac:dyDescent="0.25">
      <c r="A15" s="106" t="s">
        <v>59</v>
      </c>
      <c r="B15" s="106" t="s">
        <v>1111</v>
      </c>
      <c r="C15" s="106" t="s">
        <v>1113</v>
      </c>
      <c r="D15" s="106" t="s">
        <v>1114</v>
      </c>
      <c r="E15" s="107">
        <v>46203</v>
      </c>
      <c r="F15" s="106" t="s">
        <v>1630</v>
      </c>
      <c r="G15" s="106" t="s">
        <v>1630</v>
      </c>
      <c r="H15" s="106" t="s">
        <v>1630</v>
      </c>
      <c r="I15" s="106" t="s">
        <v>1630</v>
      </c>
      <c r="J15" s="106" t="s">
        <v>1630</v>
      </c>
      <c r="K15" s="106" t="s">
        <v>2095</v>
      </c>
      <c r="L15" s="106" t="s">
        <v>2143</v>
      </c>
      <c r="M15" s="106" t="s">
        <v>2141</v>
      </c>
      <c r="N15" s="106" t="s">
        <v>1041</v>
      </c>
      <c r="O15" s="106" t="s">
        <v>2142</v>
      </c>
      <c r="P15" s="106" t="s">
        <v>2108</v>
      </c>
      <c r="Q15" s="106" t="s">
        <v>2108</v>
      </c>
      <c r="R15" s="106" t="s">
        <v>2108</v>
      </c>
      <c r="S15" s="106" t="s">
        <v>2108</v>
      </c>
    </row>
    <row r="16" spans="1:20" ht="15" x14ac:dyDescent="0.25">
      <c r="A16" s="106" t="s">
        <v>60</v>
      </c>
      <c r="B16" s="106" t="s">
        <v>1111</v>
      </c>
      <c r="C16" s="106" t="s">
        <v>1099</v>
      </c>
      <c r="D16" s="106" t="s">
        <v>61</v>
      </c>
      <c r="E16" s="107">
        <v>46203</v>
      </c>
      <c r="F16" s="106" t="s">
        <v>1630</v>
      </c>
      <c r="G16" s="106" t="s">
        <v>1630</v>
      </c>
      <c r="H16" s="106" t="s">
        <v>1637</v>
      </c>
      <c r="I16" s="106" t="s">
        <v>1600</v>
      </c>
      <c r="J16" s="106" t="s">
        <v>1620</v>
      </c>
      <c r="K16" s="106" t="s">
        <v>2092</v>
      </c>
      <c r="L16" s="106" t="s">
        <v>2144</v>
      </c>
      <c r="M16" s="106" t="s">
        <v>2141</v>
      </c>
      <c r="N16" s="106" t="s">
        <v>1041</v>
      </c>
      <c r="O16" s="106" t="s">
        <v>2142</v>
      </c>
      <c r="P16" s="106" t="s">
        <v>2108</v>
      </c>
      <c r="Q16" s="106" t="s">
        <v>2108</v>
      </c>
      <c r="R16" s="106" t="s">
        <v>2108</v>
      </c>
      <c r="S16" s="106" t="s">
        <v>2108</v>
      </c>
      <c r="T16" s="45" t="s">
        <v>1622</v>
      </c>
    </row>
    <row r="17" spans="1:20" ht="15" x14ac:dyDescent="0.25">
      <c r="A17" s="106" t="s">
        <v>62</v>
      </c>
      <c r="B17" s="106" t="s">
        <v>1111</v>
      </c>
      <c r="C17" s="106" t="s">
        <v>1096</v>
      </c>
      <c r="D17" s="106" t="s">
        <v>1115</v>
      </c>
      <c r="E17" s="107">
        <v>46203</v>
      </c>
      <c r="F17" s="106" t="s">
        <v>1630</v>
      </c>
      <c r="G17" s="106" t="s">
        <v>1630</v>
      </c>
      <c r="H17" s="106" t="s">
        <v>1638</v>
      </c>
      <c r="I17" s="106" t="s">
        <v>1606</v>
      </c>
      <c r="J17" s="106" t="s">
        <v>1620</v>
      </c>
      <c r="K17" s="106" t="s">
        <v>2091</v>
      </c>
      <c r="L17" s="106" t="s">
        <v>2145</v>
      </c>
      <c r="M17" s="106" t="s">
        <v>2141</v>
      </c>
      <c r="N17" s="106" t="s">
        <v>1041</v>
      </c>
      <c r="O17" s="106" t="s">
        <v>2142</v>
      </c>
      <c r="P17" s="106" t="s">
        <v>2108</v>
      </c>
      <c r="Q17" s="106" t="s">
        <v>2108</v>
      </c>
      <c r="R17" s="106" t="s">
        <v>2108</v>
      </c>
      <c r="S17" s="106" t="s">
        <v>2108</v>
      </c>
      <c r="T17" s="46" t="s">
        <v>1623</v>
      </c>
    </row>
    <row r="18" spans="1:20" ht="15" x14ac:dyDescent="0.25">
      <c r="A18" s="106" t="s">
        <v>63</v>
      </c>
      <c r="B18" s="106" t="s">
        <v>1116</v>
      </c>
      <c r="C18" s="106" t="s">
        <v>1099</v>
      </c>
      <c r="D18" s="106" t="s">
        <v>64</v>
      </c>
      <c r="E18" s="107">
        <v>46203</v>
      </c>
      <c r="F18" s="106" t="s">
        <v>1630</v>
      </c>
      <c r="G18" s="106" t="s">
        <v>1630</v>
      </c>
      <c r="H18" s="106" t="s">
        <v>1639</v>
      </c>
      <c r="I18" s="106" t="s">
        <v>1606</v>
      </c>
      <c r="J18" s="106" t="s">
        <v>1621</v>
      </c>
      <c r="K18" s="106" t="s">
        <v>2092</v>
      </c>
      <c r="L18" s="106" t="s">
        <v>2146</v>
      </c>
      <c r="M18" s="106" t="s">
        <v>2147</v>
      </c>
      <c r="N18" s="106" t="s">
        <v>1041</v>
      </c>
      <c r="O18" s="106" t="s">
        <v>2148</v>
      </c>
      <c r="P18" s="106" t="s">
        <v>2108</v>
      </c>
      <c r="Q18" s="106" t="s">
        <v>2108</v>
      </c>
      <c r="R18" s="106" t="s">
        <v>2108</v>
      </c>
      <c r="S18" s="106" t="s">
        <v>2108</v>
      </c>
      <c r="T18" s="46" t="s">
        <v>1618</v>
      </c>
    </row>
    <row r="19" spans="1:20" ht="15" x14ac:dyDescent="0.25">
      <c r="A19" s="106" t="s">
        <v>65</v>
      </c>
      <c r="B19" s="106" t="s">
        <v>1117</v>
      </c>
      <c r="C19" s="106" t="s">
        <v>1099</v>
      </c>
      <c r="D19" s="106" t="s">
        <v>66</v>
      </c>
      <c r="E19" s="107">
        <v>46203</v>
      </c>
      <c r="F19" s="106" t="s">
        <v>1630</v>
      </c>
      <c r="G19" s="106" t="s">
        <v>1630</v>
      </c>
      <c r="H19" s="106" t="s">
        <v>1640</v>
      </c>
      <c r="I19" s="106" t="s">
        <v>1602</v>
      </c>
      <c r="J19" s="106" t="s">
        <v>1619</v>
      </c>
      <c r="K19" s="106" t="s">
        <v>2092</v>
      </c>
      <c r="L19" s="106" t="s">
        <v>2149</v>
      </c>
      <c r="M19" s="106" t="s">
        <v>2150</v>
      </c>
      <c r="N19" s="106" t="s">
        <v>1041</v>
      </c>
      <c r="O19" s="106" t="s">
        <v>2151</v>
      </c>
      <c r="P19" s="106" t="s">
        <v>2108</v>
      </c>
      <c r="Q19" s="106" t="s">
        <v>2108</v>
      </c>
      <c r="R19" s="106" t="s">
        <v>2108</v>
      </c>
      <c r="S19" s="106" t="s">
        <v>2108</v>
      </c>
      <c r="T19" s="46" t="s">
        <v>1619</v>
      </c>
    </row>
    <row r="20" spans="1:20" ht="15" x14ac:dyDescent="0.25">
      <c r="A20" s="106" t="s">
        <v>67</v>
      </c>
      <c r="B20" s="106" t="s">
        <v>1118</v>
      </c>
      <c r="C20" s="106" t="s">
        <v>1099</v>
      </c>
      <c r="D20" s="106" t="s">
        <v>68</v>
      </c>
      <c r="E20" s="107">
        <v>46203</v>
      </c>
      <c r="F20" s="106" t="s">
        <v>1630</v>
      </c>
      <c r="G20" s="106" t="s">
        <v>1630</v>
      </c>
      <c r="H20" s="106" t="s">
        <v>1641</v>
      </c>
      <c r="I20" s="106" t="s">
        <v>1606</v>
      </c>
      <c r="J20" s="106" t="s">
        <v>1619</v>
      </c>
      <c r="K20" s="106" t="s">
        <v>2092</v>
      </c>
      <c r="L20" s="106" t="s">
        <v>2152</v>
      </c>
      <c r="M20" s="106" t="s">
        <v>2153</v>
      </c>
      <c r="N20" s="106" t="s">
        <v>1041</v>
      </c>
      <c r="O20" s="106" t="s">
        <v>2154</v>
      </c>
      <c r="P20" s="106" t="s">
        <v>3297</v>
      </c>
      <c r="Q20" s="106" t="s">
        <v>2153</v>
      </c>
      <c r="R20" s="106" t="s">
        <v>1041</v>
      </c>
      <c r="S20" s="106" t="s">
        <v>2517</v>
      </c>
      <c r="T20" s="46" t="s">
        <v>1620</v>
      </c>
    </row>
    <row r="21" spans="1:20" ht="15" x14ac:dyDescent="0.25">
      <c r="A21" s="106" t="s">
        <v>69</v>
      </c>
      <c r="B21" s="106" t="s">
        <v>1118</v>
      </c>
      <c r="C21" s="106" t="s">
        <v>1119</v>
      </c>
      <c r="D21" s="106" t="s">
        <v>1120</v>
      </c>
      <c r="E21" s="107">
        <v>46203</v>
      </c>
      <c r="F21" s="106" t="s">
        <v>1630</v>
      </c>
      <c r="G21" s="106" t="s">
        <v>1630</v>
      </c>
      <c r="H21" s="106" t="s">
        <v>1642</v>
      </c>
      <c r="I21" s="106" t="s">
        <v>1602</v>
      </c>
      <c r="J21" s="106" t="s">
        <v>1619</v>
      </c>
      <c r="K21" s="106" t="s">
        <v>2096</v>
      </c>
      <c r="L21" s="106" t="s">
        <v>2155</v>
      </c>
      <c r="M21" s="106" t="s">
        <v>2153</v>
      </c>
      <c r="N21" s="106" t="s">
        <v>1041</v>
      </c>
      <c r="O21" s="106" t="s">
        <v>2156</v>
      </c>
      <c r="P21" s="106" t="s">
        <v>2108</v>
      </c>
      <c r="Q21" s="106" t="s">
        <v>2108</v>
      </c>
      <c r="R21" s="106" t="s">
        <v>2108</v>
      </c>
      <c r="S21" s="106" t="s">
        <v>2108</v>
      </c>
      <c r="T21" s="46" t="s">
        <v>1621</v>
      </c>
    </row>
    <row r="22" spans="1:20" ht="15" x14ac:dyDescent="0.25">
      <c r="A22" s="106" t="s">
        <v>70</v>
      </c>
      <c r="B22" s="106" t="s">
        <v>1123</v>
      </c>
      <c r="C22" s="106" t="s">
        <v>1099</v>
      </c>
      <c r="D22" s="106" t="s">
        <v>71</v>
      </c>
      <c r="E22" s="107">
        <v>46203</v>
      </c>
      <c r="F22" s="106" t="s">
        <v>1630</v>
      </c>
      <c r="G22" s="106" t="s">
        <v>1630</v>
      </c>
      <c r="H22" s="106" t="s">
        <v>1643</v>
      </c>
      <c r="I22" s="106" t="s">
        <v>1600</v>
      </c>
      <c r="J22" s="106" t="s">
        <v>1618</v>
      </c>
      <c r="K22" s="106" t="s">
        <v>2092</v>
      </c>
      <c r="L22" s="106" t="s">
        <v>2157</v>
      </c>
      <c r="M22" s="106" t="s">
        <v>2158</v>
      </c>
      <c r="N22" s="106" t="s">
        <v>1041</v>
      </c>
      <c r="O22" s="106" t="s">
        <v>2159</v>
      </c>
      <c r="P22" s="106" t="s">
        <v>2108</v>
      </c>
      <c r="Q22" s="106" t="s">
        <v>2108</v>
      </c>
      <c r="R22" s="106" t="s">
        <v>2108</v>
      </c>
      <c r="S22" s="106" t="s">
        <v>2108</v>
      </c>
    </row>
    <row r="23" spans="1:20" ht="15" x14ac:dyDescent="0.25">
      <c r="A23" s="106" t="s">
        <v>72</v>
      </c>
      <c r="B23" s="106" t="s">
        <v>1123</v>
      </c>
      <c r="C23" s="106" t="s">
        <v>1119</v>
      </c>
      <c r="D23" s="106" t="s">
        <v>1124</v>
      </c>
      <c r="E23" s="107">
        <v>46203</v>
      </c>
      <c r="F23" s="106" t="s">
        <v>1630</v>
      </c>
      <c r="G23" s="106" t="s">
        <v>1630</v>
      </c>
      <c r="H23" s="106" t="s">
        <v>1630</v>
      </c>
      <c r="I23" s="106" t="s">
        <v>1630</v>
      </c>
      <c r="J23" s="106" t="s">
        <v>1630</v>
      </c>
      <c r="K23" s="106" t="s">
        <v>2096</v>
      </c>
      <c r="L23" s="106" t="s">
        <v>2160</v>
      </c>
      <c r="M23" s="106" t="s">
        <v>2158</v>
      </c>
      <c r="N23" s="106" t="s">
        <v>1041</v>
      </c>
      <c r="O23" s="106" t="s">
        <v>2159</v>
      </c>
      <c r="P23" s="106" t="s">
        <v>2108</v>
      </c>
      <c r="Q23" s="106" t="s">
        <v>2108</v>
      </c>
      <c r="R23" s="106" t="s">
        <v>2108</v>
      </c>
      <c r="S23" s="106" t="s">
        <v>2108</v>
      </c>
    </row>
    <row r="24" spans="1:20" ht="15" x14ac:dyDescent="0.25">
      <c r="A24" s="106" t="s">
        <v>73</v>
      </c>
      <c r="B24" s="106" t="s">
        <v>1123</v>
      </c>
      <c r="C24" s="106" t="s">
        <v>1096</v>
      </c>
      <c r="D24" s="106" t="s">
        <v>1125</v>
      </c>
      <c r="E24" s="107">
        <v>46387</v>
      </c>
      <c r="F24" s="106" t="s">
        <v>1630</v>
      </c>
      <c r="G24" s="106" t="s">
        <v>1630</v>
      </c>
      <c r="H24" s="106" t="s">
        <v>1630</v>
      </c>
      <c r="I24" s="106" t="s">
        <v>1630</v>
      </c>
      <c r="J24" s="106" t="s">
        <v>1630</v>
      </c>
      <c r="K24" s="106" t="s">
        <v>2091</v>
      </c>
      <c r="L24" s="106" t="s">
        <v>2161</v>
      </c>
      <c r="M24" s="106" t="s">
        <v>2158</v>
      </c>
      <c r="N24" s="106" t="s">
        <v>1041</v>
      </c>
      <c r="O24" s="106" t="s">
        <v>2159</v>
      </c>
      <c r="P24" s="106" t="s">
        <v>2108</v>
      </c>
      <c r="Q24" s="106" t="s">
        <v>2108</v>
      </c>
      <c r="R24" s="106" t="s">
        <v>2108</v>
      </c>
      <c r="S24" s="106" t="s">
        <v>2108</v>
      </c>
    </row>
    <row r="25" spans="1:20" ht="15" x14ac:dyDescent="0.25">
      <c r="A25" s="106" t="s">
        <v>74</v>
      </c>
      <c r="B25" s="106" t="s">
        <v>1111</v>
      </c>
      <c r="C25" s="106" t="s">
        <v>1099</v>
      </c>
      <c r="D25" s="106" t="s">
        <v>75</v>
      </c>
      <c r="E25" s="107">
        <v>46203</v>
      </c>
      <c r="F25" s="106" t="s">
        <v>1630</v>
      </c>
      <c r="G25" s="106" t="s">
        <v>1630</v>
      </c>
      <c r="H25" s="106" t="s">
        <v>1644</v>
      </c>
      <c r="I25" s="106" t="s">
        <v>1645</v>
      </c>
      <c r="J25" s="106" t="s">
        <v>1618</v>
      </c>
      <c r="K25" s="106" t="s">
        <v>2092</v>
      </c>
      <c r="L25" s="106" t="s">
        <v>2162</v>
      </c>
      <c r="M25" s="106" t="s">
        <v>2163</v>
      </c>
      <c r="N25" s="106" t="s">
        <v>1041</v>
      </c>
      <c r="O25" s="106" t="s">
        <v>2164</v>
      </c>
      <c r="P25" s="106" t="s">
        <v>2108</v>
      </c>
      <c r="Q25" s="106" t="s">
        <v>2108</v>
      </c>
      <c r="R25" s="106" t="s">
        <v>2108</v>
      </c>
      <c r="S25" s="106" t="s">
        <v>2108</v>
      </c>
    </row>
    <row r="26" spans="1:20" ht="15" x14ac:dyDescent="0.25">
      <c r="A26" s="106" t="s">
        <v>76</v>
      </c>
      <c r="B26" s="106" t="s">
        <v>1098</v>
      </c>
      <c r="C26" s="106" t="s">
        <v>1126</v>
      </c>
      <c r="D26" s="106" t="s">
        <v>1127</v>
      </c>
      <c r="E26" s="107">
        <v>46203</v>
      </c>
      <c r="F26" s="106" t="s">
        <v>1630</v>
      </c>
      <c r="G26" s="106" t="s">
        <v>1630</v>
      </c>
      <c r="H26" s="106" t="s">
        <v>1646</v>
      </c>
      <c r="I26" s="106" t="s">
        <v>1609</v>
      </c>
      <c r="J26" s="106" t="s">
        <v>1618</v>
      </c>
      <c r="K26" s="106" t="s">
        <v>2097</v>
      </c>
      <c r="L26" s="106" t="s">
        <v>2165</v>
      </c>
      <c r="M26" s="106" t="s">
        <v>2117</v>
      </c>
      <c r="N26" s="106" t="s">
        <v>1041</v>
      </c>
      <c r="O26" s="106" t="s">
        <v>2118</v>
      </c>
      <c r="P26" s="106" t="s">
        <v>2108</v>
      </c>
      <c r="Q26" s="106" t="s">
        <v>2108</v>
      </c>
      <c r="R26" s="106" t="s">
        <v>2108</v>
      </c>
      <c r="S26" s="106" t="s">
        <v>2108</v>
      </c>
    </row>
    <row r="27" spans="1:20" ht="15" x14ac:dyDescent="0.25">
      <c r="A27" s="106" t="s">
        <v>77</v>
      </c>
      <c r="B27" s="106" t="s">
        <v>1128</v>
      </c>
      <c r="C27" s="106" t="s">
        <v>1099</v>
      </c>
      <c r="D27" s="106" t="s">
        <v>78</v>
      </c>
      <c r="E27" s="107">
        <v>46203</v>
      </c>
      <c r="F27" s="106" t="s">
        <v>1630</v>
      </c>
      <c r="G27" s="106" t="s">
        <v>1630</v>
      </c>
      <c r="H27" s="106" t="s">
        <v>1637</v>
      </c>
      <c r="I27" s="106" t="s">
        <v>1609</v>
      </c>
      <c r="J27" s="106" t="s">
        <v>1618</v>
      </c>
      <c r="K27" s="106" t="s">
        <v>2092</v>
      </c>
      <c r="L27" s="106" t="s">
        <v>2166</v>
      </c>
      <c r="M27" s="106" t="s">
        <v>2167</v>
      </c>
      <c r="N27" s="106" t="s">
        <v>1041</v>
      </c>
      <c r="O27" s="106" t="s">
        <v>2168</v>
      </c>
      <c r="P27" s="106" t="s">
        <v>2108</v>
      </c>
      <c r="Q27" s="106" t="s">
        <v>2108</v>
      </c>
      <c r="R27" s="106" t="s">
        <v>2108</v>
      </c>
      <c r="S27" s="106" t="s">
        <v>2108</v>
      </c>
    </row>
    <row r="28" spans="1:20" ht="15" x14ac:dyDescent="0.25">
      <c r="A28" s="106" t="s">
        <v>79</v>
      </c>
      <c r="B28" s="106" t="s">
        <v>1129</v>
      </c>
      <c r="C28" s="106" t="s">
        <v>1130</v>
      </c>
      <c r="D28" s="106" t="s">
        <v>1131</v>
      </c>
      <c r="E28" s="107">
        <v>46203</v>
      </c>
      <c r="F28" s="106" t="s">
        <v>1630</v>
      </c>
      <c r="G28" s="106" t="s">
        <v>1630</v>
      </c>
      <c r="H28" s="106" t="s">
        <v>1630</v>
      </c>
      <c r="I28" s="106" t="s">
        <v>1630</v>
      </c>
      <c r="J28" s="106" t="s">
        <v>1630</v>
      </c>
      <c r="K28" s="106" t="s">
        <v>1894</v>
      </c>
      <c r="L28" s="106" t="s">
        <v>2169</v>
      </c>
      <c r="M28" s="106" t="s">
        <v>2170</v>
      </c>
      <c r="N28" s="106" t="s">
        <v>1041</v>
      </c>
      <c r="O28" s="106" t="s">
        <v>2171</v>
      </c>
      <c r="P28" s="106" t="s">
        <v>2108</v>
      </c>
      <c r="Q28" s="106" t="s">
        <v>2108</v>
      </c>
      <c r="R28" s="106" t="s">
        <v>2108</v>
      </c>
      <c r="S28" s="106" t="s">
        <v>2108</v>
      </c>
    </row>
    <row r="29" spans="1:20" ht="15" x14ac:dyDescent="0.25">
      <c r="A29" s="106" t="s">
        <v>80</v>
      </c>
      <c r="B29" s="106" t="s">
        <v>1129</v>
      </c>
      <c r="C29" s="106" t="s">
        <v>1132</v>
      </c>
      <c r="D29" s="106" t="s">
        <v>1133</v>
      </c>
      <c r="E29" s="107">
        <v>46203</v>
      </c>
      <c r="F29" s="106" t="s">
        <v>1630</v>
      </c>
      <c r="G29" s="106" t="s">
        <v>1630</v>
      </c>
      <c r="H29" s="106" t="s">
        <v>1648</v>
      </c>
      <c r="I29" s="106" t="s">
        <v>1606</v>
      </c>
      <c r="J29" s="106" t="s">
        <v>1620</v>
      </c>
      <c r="K29" s="106" t="s">
        <v>2098</v>
      </c>
      <c r="L29" s="106" t="s">
        <v>2172</v>
      </c>
      <c r="M29" s="106" t="s">
        <v>2170</v>
      </c>
      <c r="N29" s="106" t="s">
        <v>1041</v>
      </c>
      <c r="O29" s="106" t="s">
        <v>2173</v>
      </c>
      <c r="P29" s="106" t="s">
        <v>2108</v>
      </c>
      <c r="Q29" s="106" t="s">
        <v>2108</v>
      </c>
      <c r="R29" s="106" t="s">
        <v>2108</v>
      </c>
      <c r="S29" s="106" t="s">
        <v>2108</v>
      </c>
    </row>
    <row r="30" spans="1:20" ht="15" x14ac:dyDescent="0.25">
      <c r="A30" s="106" t="s">
        <v>81</v>
      </c>
      <c r="B30" s="106" t="s">
        <v>1129</v>
      </c>
      <c r="C30" s="106" t="s">
        <v>1099</v>
      </c>
      <c r="D30" s="106" t="s">
        <v>82</v>
      </c>
      <c r="E30" s="107">
        <v>46203</v>
      </c>
      <c r="F30" s="106" t="s">
        <v>1630</v>
      </c>
      <c r="G30" s="106" t="s">
        <v>1630</v>
      </c>
      <c r="H30" s="106" t="s">
        <v>1649</v>
      </c>
      <c r="I30" s="106" t="s">
        <v>1609</v>
      </c>
      <c r="J30" s="106" t="s">
        <v>1618</v>
      </c>
      <c r="K30" s="106" t="s">
        <v>2092</v>
      </c>
      <c r="L30" s="106" t="s">
        <v>2174</v>
      </c>
      <c r="M30" s="106" t="s">
        <v>2170</v>
      </c>
      <c r="N30" s="106" t="s">
        <v>1041</v>
      </c>
      <c r="O30" s="106" t="s">
        <v>2171</v>
      </c>
      <c r="P30" s="106" t="s">
        <v>2108</v>
      </c>
      <c r="Q30" s="106" t="s">
        <v>2108</v>
      </c>
      <c r="R30" s="106" t="s">
        <v>2108</v>
      </c>
      <c r="S30" s="106" t="s">
        <v>2108</v>
      </c>
    </row>
    <row r="31" spans="1:20" ht="15" x14ac:dyDescent="0.25">
      <c r="A31" s="106" t="s">
        <v>83</v>
      </c>
      <c r="B31" s="106" t="s">
        <v>1129</v>
      </c>
      <c r="C31" s="106" t="s">
        <v>1096</v>
      </c>
      <c r="D31" s="106" t="s">
        <v>1134</v>
      </c>
      <c r="E31" s="107">
        <v>46203</v>
      </c>
      <c r="F31" s="106" t="s">
        <v>1630</v>
      </c>
      <c r="G31" s="106" t="s">
        <v>1630</v>
      </c>
      <c r="H31" s="106" t="s">
        <v>1647</v>
      </c>
      <c r="I31" s="106" t="s">
        <v>1604</v>
      </c>
      <c r="J31" s="106" t="s">
        <v>1618</v>
      </c>
      <c r="K31" s="106" t="s">
        <v>2091</v>
      </c>
      <c r="L31" s="106" t="s">
        <v>2175</v>
      </c>
      <c r="M31" s="106" t="s">
        <v>2176</v>
      </c>
      <c r="N31" s="106" t="s">
        <v>1041</v>
      </c>
      <c r="O31" s="106" t="s">
        <v>2177</v>
      </c>
      <c r="P31" s="106" t="s">
        <v>2108</v>
      </c>
      <c r="Q31" s="106" t="s">
        <v>2108</v>
      </c>
      <c r="R31" s="106" t="s">
        <v>2108</v>
      </c>
      <c r="S31" s="106" t="s">
        <v>2108</v>
      </c>
    </row>
    <row r="32" spans="1:20" ht="15" x14ac:dyDescent="0.25">
      <c r="A32" s="106" t="s">
        <v>84</v>
      </c>
      <c r="B32" s="106" t="s">
        <v>1135</v>
      </c>
      <c r="C32" s="106" t="s">
        <v>1112</v>
      </c>
      <c r="D32" s="106" t="s">
        <v>85</v>
      </c>
      <c r="E32" s="107">
        <v>46203</v>
      </c>
      <c r="F32" s="106" t="s">
        <v>1630</v>
      </c>
      <c r="G32" s="106" t="s">
        <v>1630</v>
      </c>
      <c r="H32" s="106" t="s">
        <v>1650</v>
      </c>
      <c r="I32" s="106" t="s">
        <v>1606</v>
      </c>
      <c r="J32" s="106" t="s">
        <v>1618</v>
      </c>
      <c r="K32" s="106" t="s">
        <v>2094</v>
      </c>
      <c r="L32" s="106" t="s">
        <v>2178</v>
      </c>
      <c r="M32" s="106" t="s">
        <v>2179</v>
      </c>
      <c r="N32" s="106" t="s">
        <v>1041</v>
      </c>
      <c r="O32" s="106" t="s">
        <v>2180</v>
      </c>
      <c r="P32" s="106" t="s">
        <v>2108</v>
      </c>
      <c r="Q32" s="106" t="s">
        <v>2108</v>
      </c>
      <c r="R32" s="106" t="s">
        <v>2108</v>
      </c>
      <c r="S32" s="106" t="s">
        <v>2108</v>
      </c>
    </row>
    <row r="33" spans="1:19" ht="15" x14ac:dyDescent="0.25">
      <c r="A33" s="106" t="s">
        <v>86</v>
      </c>
      <c r="B33" s="106" t="s">
        <v>1135</v>
      </c>
      <c r="C33" s="106" t="s">
        <v>1099</v>
      </c>
      <c r="D33" s="106" t="s">
        <v>87</v>
      </c>
      <c r="E33" s="107">
        <v>46203</v>
      </c>
      <c r="F33" s="106" t="s">
        <v>1630</v>
      </c>
      <c r="G33" s="106" t="s">
        <v>1630</v>
      </c>
      <c r="H33" s="106" t="s">
        <v>1630</v>
      </c>
      <c r="I33" s="106" t="s">
        <v>1630</v>
      </c>
      <c r="J33" s="106" t="s">
        <v>1630</v>
      </c>
      <c r="K33" s="106" t="s">
        <v>2092</v>
      </c>
      <c r="L33" s="106" t="s">
        <v>2181</v>
      </c>
      <c r="M33" s="106" t="s">
        <v>2179</v>
      </c>
      <c r="N33" s="106" t="s">
        <v>1041</v>
      </c>
      <c r="O33" s="106" t="s">
        <v>2180</v>
      </c>
      <c r="P33" s="106" t="s">
        <v>2108</v>
      </c>
      <c r="Q33" s="106" t="s">
        <v>2108</v>
      </c>
      <c r="R33" s="106" t="s">
        <v>2108</v>
      </c>
      <c r="S33" s="106" t="s">
        <v>2108</v>
      </c>
    </row>
    <row r="34" spans="1:19" ht="15" x14ac:dyDescent="0.25">
      <c r="A34" s="106" t="s">
        <v>88</v>
      </c>
      <c r="B34" s="106" t="s">
        <v>1135</v>
      </c>
      <c r="C34" s="106" t="s">
        <v>1096</v>
      </c>
      <c r="D34" s="106" t="s">
        <v>1136</v>
      </c>
      <c r="E34" s="107">
        <v>46387</v>
      </c>
      <c r="F34" s="106" t="s">
        <v>1630</v>
      </c>
      <c r="G34" s="106" t="s">
        <v>1630</v>
      </c>
      <c r="H34" s="106" t="s">
        <v>1630</v>
      </c>
      <c r="I34" s="106" t="s">
        <v>1630</v>
      </c>
      <c r="J34" s="106" t="s">
        <v>1630</v>
      </c>
      <c r="K34" s="106" t="s">
        <v>2091</v>
      </c>
      <c r="L34" s="106" t="s">
        <v>2182</v>
      </c>
      <c r="M34" s="106" t="s">
        <v>2179</v>
      </c>
      <c r="N34" s="106" t="s">
        <v>1041</v>
      </c>
      <c r="O34" s="106" t="s">
        <v>2180</v>
      </c>
      <c r="P34" s="106" t="s">
        <v>2108</v>
      </c>
      <c r="Q34" s="106" t="s">
        <v>2108</v>
      </c>
      <c r="R34" s="106" t="s">
        <v>2108</v>
      </c>
      <c r="S34" s="106" t="s">
        <v>2108</v>
      </c>
    </row>
    <row r="35" spans="1:19" ht="15" x14ac:dyDescent="0.25">
      <c r="A35" s="106" t="s">
        <v>89</v>
      </c>
      <c r="B35" s="106" t="s">
        <v>1137</v>
      </c>
      <c r="C35" s="106" t="s">
        <v>1099</v>
      </c>
      <c r="D35" s="106" t="s">
        <v>90</v>
      </c>
      <c r="E35" s="107">
        <v>46203</v>
      </c>
      <c r="F35" s="106" t="s">
        <v>1630</v>
      </c>
      <c r="G35" s="106" t="s">
        <v>1630</v>
      </c>
      <c r="H35" s="106" t="s">
        <v>1651</v>
      </c>
      <c r="I35" s="106" t="s">
        <v>1606</v>
      </c>
      <c r="J35" s="106" t="s">
        <v>1618</v>
      </c>
      <c r="K35" s="106" t="s">
        <v>2092</v>
      </c>
      <c r="L35" s="106" t="s">
        <v>2183</v>
      </c>
      <c r="M35" s="106" t="s">
        <v>2184</v>
      </c>
      <c r="N35" s="106" t="s">
        <v>1041</v>
      </c>
      <c r="O35" s="106" t="s">
        <v>2185</v>
      </c>
      <c r="P35" s="106" t="s">
        <v>2108</v>
      </c>
      <c r="Q35" s="106" t="s">
        <v>2108</v>
      </c>
      <c r="R35" s="106" t="s">
        <v>2108</v>
      </c>
      <c r="S35" s="106" t="s">
        <v>2108</v>
      </c>
    </row>
    <row r="36" spans="1:19" ht="15" x14ac:dyDescent="0.25">
      <c r="A36" s="106" t="s">
        <v>91</v>
      </c>
      <c r="B36" s="106" t="s">
        <v>1138</v>
      </c>
      <c r="C36" s="106" t="s">
        <v>1099</v>
      </c>
      <c r="D36" s="106" t="s">
        <v>92</v>
      </c>
      <c r="E36" s="107">
        <v>46203</v>
      </c>
      <c r="F36" s="106" t="s">
        <v>1630</v>
      </c>
      <c r="G36" s="106" t="s">
        <v>1630</v>
      </c>
      <c r="H36" s="106" t="s">
        <v>1652</v>
      </c>
      <c r="I36" s="106" t="s">
        <v>1602</v>
      </c>
      <c r="J36" s="106" t="s">
        <v>1618</v>
      </c>
      <c r="K36" s="106" t="s">
        <v>2092</v>
      </c>
      <c r="L36" s="106" t="s">
        <v>2186</v>
      </c>
      <c r="M36" s="106" t="s">
        <v>2187</v>
      </c>
      <c r="N36" s="106" t="s">
        <v>1041</v>
      </c>
      <c r="O36" s="106" t="s">
        <v>2188</v>
      </c>
      <c r="P36" s="106" t="s">
        <v>2108</v>
      </c>
      <c r="Q36" s="106" t="s">
        <v>2108</v>
      </c>
      <c r="R36" s="106" t="s">
        <v>2108</v>
      </c>
      <c r="S36" s="106" t="s">
        <v>2108</v>
      </c>
    </row>
    <row r="37" spans="1:19" ht="15" x14ac:dyDescent="0.25">
      <c r="A37" s="106" t="s">
        <v>93</v>
      </c>
      <c r="B37" s="106" t="s">
        <v>1139</v>
      </c>
      <c r="C37" s="106" t="s">
        <v>1140</v>
      </c>
      <c r="D37" s="106" t="s">
        <v>1141</v>
      </c>
      <c r="E37" s="107">
        <v>46203</v>
      </c>
      <c r="F37" s="106" t="s">
        <v>1630</v>
      </c>
      <c r="G37" s="106" t="s">
        <v>1630</v>
      </c>
      <c r="H37" s="106" t="s">
        <v>1653</v>
      </c>
      <c r="I37" s="106" t="s">
        <v>1605</v>
      </c>
      <c r="J37" s="106" t="s">
        <v>1618</v>
      </c>
      <c r="K37" s="106" t="s">
        <v>2099</v>
      </c>
      <c r="L37" s="106" t="s">
        <v>2189</v>
      </c>
      <c r="M37" s="106" t="s">
        <v>2190</v>
      </c>
      <c r="N37" s="106" t="s">
        <v>1041</v>
      </c>
      <c r="O37" s="106" t="s">
        <v>2191</v>
      </c>
      <c r="P37" s="106" t="s">
        <v>2108</v>
      </c>
      <c r="Q37" s="106" t="s">
        <v>2108</v>
      </c>
      <c r="R37" s="106" t="s">
        <v>2108</v>
      </c>
      <c r="S37" s="106" t="s">
        <v>2108</v>
      </c>
    </row>
    <row r="38" spans="1:19" ht="15" x14ac:dyDescent="0.25">
      <c r="A38" s="106" t="s">
        <v>94</v>
      </c>
      <c r="B38" s="106" t="s">
        <v>1137</v>
      </c>
      <c r="C38" s="106" t="s">
        <v>1099</v>
      </c>
      <c r="D38" s="106" t="s">
        <v>95</v>
      </c>
      <c r="E38" s="107">
        <v>46203</v>
      </c>
      <c r="F38" s="106" t="s">
        <v>1630</v>
      </c>
      <c r="G38" s="106" t="s">
        <v>1630</v>
      </c>
      <c r="H38" s="106" t="s">
        <v>1630</v>
      </c>
      <c r="I38" s="106" t="s">
        <v>1606</v>
      </c>
      <c r="J38" s="106" t="s">
        <v>1619</v>
      </c>
      <c r="K38" s="106" t="s">
        <v>2092</v>
      </c>
      <c r="L38" s="106" t="s">
        <v>2183</v>
      </c>
      <c r="M38" s="106" t="s">
        <v>2184</v>
      </c>
      <c r="N38" s="106" t="s">
        <v>1041</v>
      </c>
      <c r="O38" s="106" t="s">
        <v>2185</v>
      </c>
      <c r="P38" s="106" t="s">
        <v>2108</v>
      </c>
      <c r="Q38" s="106" t="s">
        <v>2108</v>
      </c>
      <c r="R38" s="106" t="s">
        <v>2108</v>
      </c>
      <c r="S38" s="106" t="s">
        <v>2108</v>
      </c>
    </row>
    <row r="39" spans="1:19" ht="15" x14ac:dyDescent="0.25">
      <c r="A39" s="106" t="s">
        <v>96</v>
      </c>
      <c r="B39" s="106" t="s">
        <v>1107</v>
      </c>
      <c r="C39" s="106" t="s">
        <v>1096</v>
      </c>
      <c r="D39" s="106" t="s">
        <v>1142</v>
      </c>
      <c r="E39" s="107">
        <v>46203</v>
      </c>
      <c r="F39" s="106" t="s">
        <v>1630</v>
      </c>
      <c r="G39" s="106" t="s">
        <v>1630</v>
      </c>
      <c r="H39" s="106" t="s">
        <v>1654</v>
      </c>
      <c r="I39" s="106" t="s">
        <v>1606</v>
      </c>
      <c r="J39" s="106" t="s">
        <v>1619</v>
      </c>
      <c r="K39" s="106" t="s">
        <v>2091</v>
      </c>
      <c r="L39" s="106" t="s">
        <v>2192</v>
      </c>
      <c r="M39" s="106" t="s">
        <v>2193</v>
      </c>
      <c r="N39" s="106" t="s">
        <v>1041</v>
      </c>
      <c r="O39" s="106" t="s">
        <v>2194</v>
      </c>
      <c r="P39" s="106" t="s">
        <v>2108</v>
      </c>
      <c r="Q39" s="106" t="s">
        <v>2108</v>
      </c>
      <c r="R39" s="106" t="s">
        <v>2108</v>
      </c>
      <c r="S39" s="106" t="s">
        <v>2108</v>
      </c>
    </row>
    <row r="40" spans="1:19" ht="15" x14ac:dyDescent="0.25">
      <c r="A40" s="106" t="s">
        <v>97</v>
      </c>
      <c r="B40" s="106" t="s">
        <v>1143</v>
      </c>
      <c r="C40" s="106" t="s">
        <v>1103</v>
      </c>
      <c r="D40" s="106" t="s">
        <v>98</v>
      </c>
      <c r="E40" s="107">
        <v>46387</v>
      </c>
      <c r="F40" s="106" t="s">
        <v>1630</v>
      </c>
      <c r="G40" s="106" t="s">
        <v>1630</v>
      </c>
      <c r="H40" s="106" t="s">
        <v>1655</v>
      </c>
      <c r="I40" s="106" t="s">
        <v>1606</v>
      </c>
      <c r="J40" s="106" t="s">
        <v>1619</v>
      </c>
      <c r="K40" s="106" t="s">
        <v>2093</v>
      </c>
      <c r="L40" s="106" t="s">
        <v>2195</v>
      </c>
      <c r="M40" s="106" t="s">
        <v>2196</v>
      </c>
      <c r="N40" s="106" t="s">
        <v>1041</v>
      </c>
      <c r="O40" s="106" t="s">
        <v>2197</v>
      </c>
      <c r="P40" s="106" t="s">
        <v>2108</v>
      </c>
      <c r="Q40" s="106" t="s">
        <v>2108</v>
      </c>
      <c r="R40" s="106" t="s">
        <v>2108</v>
      </c>
      <c r="S40" s="106" t="s">
        <v>2108</v>
      </c>
    </row>
    <row r="41" spans="1:19" ht="15" x14ac:dyDescent="0.25">
      <c r="A41" s="106" t="s">
        <v>99</v>
      </c>
      <c r="B41" s="106" t="s">
        <v>1144</v>
      </c>
      <c r="C41" s="106" t="s">
        <v>1130</v>
      </c>
      <c r="D41" s="106" t="s">
        <v>1145</v>
      </c>
      <c r="E41" s="107">
        <v>46203</v>
      </c>
      <c r="F41" s="106" t="s">
        <v>1630</v>
      </c>
      <c r="G41" s="106" t="s">
        <v>1630</v>
      </c>
      <c r="H41" s="106" t="s">
        <v>1658</v>
      </c>
      <c r="I41" s="106" t="s">
        <v>1605</v>
      </c>
      <c r="J41" s="106" t="s">
        <v>1621</v>
      </c>
      <c r="K41" s="106" t="s">
        <v>1894</v>
      </c>
      <c r="L41" s="106" t="s">
        <v>2198</v>
      </c>
      <c r="M41" s="106" t="s">
        <v>2199</v>
      </c>
      <c r="N41" s="106" t="s">
        <v>1041</v>
      </c>
      <c r="O41" s="106" t="s">
        <v>2200</v>
      </c>
      <c r="P41" s="106" t="s">
        <v>2108</v>
      </c>
      <c r="Q41" s="106" t="s">
        <v>2108</v>
      </c>
      <c r="R41" s="106" t="s">
        <v>2108</v>
      </c>
      <c r="S41" s="106" t="s">
        <v>2108</v>
      </c>
    </row>
    <row r="42" spans="1:19" ht="15" x14ac:dyDescent="0.25">
      <c r="A42" s="106" t="s">
        <v>100</v>
      </c>
      <c r="B42" s="106" t="s">
        <v>1144</v>
      </c>
      <c r="C42" s="106" t="s">
        <v>1112</v>
      </c>
      <c r="D42" s="106" t="s">
        <v>101</v>
      </c>
      <c r="E42" s="107">
        <v>46203</v>
      </c>
      <c r="F42" s="106" t="s">
        <v>1630</v>
      </c>
      <c r="G42" s="106" t="s">
        <v>1630</v>
      </c>
      <c r="H42" s="106" t="s">
        <v>1630</v>
      </c>
      <c r="I42" s="106" t="s">
        <v>1630</v>
      </c>
      <c r="J42" s="106" t="s">
        <v>1630</v>
      </c>
      <c r="K42" s="106" t="s">
        <v>2094</v>
      </c>
      <c r="L42" s="106" t="s">
        <v>2201</v>
      </c>
      <c r="M42" s="106" t="s">
        <v>2199</v>
      </c>
      <c r="N42" s="106" t="s">
        <v>1041</v>
      </c>
      <c r="O42" s="106" t="s">
        <v>2202</v>
      </c>
      <c r="P42" s="106" t="s">
        <v>2108</v>
      </c>
      <c r="Q42" s="106" t="s">
        <v>2108</v>
      </c>
      <c r="R42" s="106" t="s">
        <v>2108</v>
      </c>
      <c r="S42" s="106" t="s">
        <v>2108</v>
      </c>
    </row>
    <row r="43" spans="1:19" ht="15" x14ac:dyDescent="0.25">
      <c r="A43" s="106" t="s">
        <v>102</v>
      </c>
      <c r="B43" s="106" t="s">
        <v>1144</v>
      </c>
      <c r="C43" s="106" t="s">
        <v>1103</v>
      </c>
      <c r="D43" s="106" t="s">
        <v>103</v>
      </c>
      <c r="E43" s="107">
        <v>46387</v>
      </c>
      <c r="F43" s="106" t="s">
        <v>1630</v>
      </c>
      <c r="G43" s="106" t="s">
        <v>1630</v>
      </c>
      <c r="H43" s="106" t="s">
        <v>1659</v>
      </c>
      <c r="I43" s="106" t="s">
        <v>1606</v>
      </c>
      <c r="J43" s="106" t="s">
        <v>1619</v>
      </c>
      <c r="K43" s="106" t="s">
        <v>2093</v>
      </c>
      <c r="L43" s="106" t="s">
        <v>2203</v>
      </c>
      <c r="M43" s="106" t="s">
        <v>2199</v>
      </c>
      <c r="N43" s="106" t="s">
        <v>1041</v>
      </c>
      <c r="O43" s="106" t="s">
        <v>2202</v>
      </c>
      <c r="P43" s="106" t="s">
        <v>2108</v>
      </c>
      <c r="Q43" s="106" t="s">
        <v>2108</v>
      </c>
      <c r="R43" s="106" t="s">
        <v>2108</v>
      </c>
      <c r="S43" s="106" t="s">
        <v>2108</v>
      </c>
    </row>
    <row r="44" spans="1:19" ht="15" x14ac:dyDescent="0.25">
      <c r="A44" s="106" t="s">
        <v>1660</v>
      </c>
      <c r="B44" s="106" t="s">
        <v>1116</v>
      </c>
      <c r="C44" s="106" t="s">
        <v>1155</v>
      </c>
      <c r="D44" s="106" t="s">
        <v>1661</v>
      </c>
      <c r="E44" s="107">
        <v>46203</v>
      </c>
      <c r="F44" s="106" t="s">
        <v>1630</v>
      </c>
      <c r="G44" s="106" t="s">
        <v>1630</v>
      </c>
      <c r="H44" s="106" t="s">
        <v>1662</v>
      </c>
      <c r="I44" s="106" t="s">
        <v>1609</v>
      </c>
      <c r="J44" s="106" t="s">
        <v>1618</v>
      </c>
      <c r="K44" s="106" t="s">
        <v>2100</v>
      </c>
      <c r="L44" s="106" t="s">
        <v>2204</v>
      </c>
      <c r="M44" s="106" t="s">
        <v>2205</v>
      </c>
      <c r="N44" s="106" t="s">
        <v>1041</v>
      </c>
      <c r="O44" s="106" t="s">
        <v>2206</v>
      </c>
      <c r="P44" s="106" t="s">
        <v>2108</v>
      </c>
      <c r="Q44" s="106" t="s">
        <v>2108</v>
      </c>
      <c r="R44" s="106" t="s">
        <v>2108</v>
      </c>
      <c r="S44" s="106" t="s">
        <v>2108</v>
      </c>
    </row>
    <row r="45" spans="1:19" ht="15" x14ac:dyDescent="0.25">
      <c r="A45" s="106" t="s">
        <v>104</v>
      </c>
      <c r="B45" s="106" t="s">
        <v>1116</v>
      </c>
      <c r="C45" s="106" t="s">
        <v>1099</v>
      </c>
      <c r="D45" s="106" t="s">
        <v>105</v>
      </c>
      <c r="E45" s="107">
        <v>46203</v>
      </c>
      <c r="F45" s="106" t="s">
        <v>1630</v>
      </c>
      <c r="G45" s="106" t="s">
        <v>1630</v>
      </c>
      <c r="H45" s="106" t="s">
        <v>1663</v>
      </c>
      <c r="I45" s="106" t="s">
        <v>1606</v>
      </c>
      <c r="J45" s="106" t="s">
        <v>1618</v>
      </c>
      <c r="K45" s="106" t="s">
        <v>2092</v>
      </c>
      <c r="L45" s="106" t="s">
        <v>2207</v>
      </c>
      <c r="M45" s="106" t="s">
        <v>2205</v>
      </c>
      <c r="N45" s="106" t="s">
        <v>1041</v>
      </c>
      <c r="O45" s="106" t="s">
        <v>2206</v>
      </c>
      <c r="P45" s="106" t="s">
        <v>3298</v>
      </c>
      <c r="Q45" s="106" t="s">
        <v>2205</v>
      </c>
      <c r="R45" s="106" t="s">
        <v>1041</v>
      </c>
      <c r="S45" s="106" t="s">
        <v>2206</v>
      </c>
    </row>
    <row r="46" spans="1:19" ht="15" x14ac:dyDescent="0.25">
      <c r="A46" s="106" t="s">
        <v>106</v>
      </c>
      <c r="B46" s="106" t="s">
        <v>1116</v>
      </c>
      <c r="C46" s="106" t="s">
        <v>1096</v>
      </c>
      <c r="D46" s="106" t="s">
        <v>1146</v>
      </c>
      <c r="E46" s="107">
        <v>46203</v>
      </c>
      <c r="F46" s="106" t="s">
        <v>1630</v>
      </c>
      <c r="G46" s="106" t="s">
        <v>1630</v>
      </c>
      <c r="H46" s="106" t="s">
        <v>1664</v>
      </c>
      <c r="I46" s="106" t="s">
        <v>1606</v>
      </c>
      <c r="J46" s="106" t="s">
        <v>1618</v>
      </c>
      <c r="K46" s="106" t="s">
        <v>2091</v>
      </c>
      <c r="L46" s="106" t="s">
        <v>2208</v>
      </c>
      <c r="M46" s="106" t="s">
        <v>2205</v>
      </c>
      <c r="N46" s="106" t="s">
        <v>1041</v>
      </c>
      <c r="O46" s="106" t="s">
        <v>2206</v>
      </c>
      <c r="P46" s="106" t="s">
        <v>2108</v>
      </c>
      <c r="Q46" s="106" t="s">
        <v>2108</v>
      </c>
      <c r="R46" s="106" t="s">
        <v>2108</v>
      </c>
      <c r="S46" s="106" t="s">
        <v>2108</v>
      </c>
    </row>
    <row r="47" spans="1:19" ht="15" x14ac:dyDescent="0.25">
      <c r="A47" s="106" t="s">
        <v>107</v>
      </c>
      <c r="B47" s="106" t="s">
        <v>1147</v>
      </c>
      <c r="C47" s="106" t="s">
        <v>1112</v>
      </c>
      <c r="D47" s="106" t="s">
        <v>108</v>
      </c>
      <c r="E47" s="107">
        <v>46203</v>
      </c>
      <c r="F47" s="106" t="s">
        <v>1630</v>
      </c>
      <c r="G47" s="106" t="s">
        <v>1630</v>
      </c>
      <c r="H47" s="106" t="s">
        <v>1665</v>
      </c>
      <c r="I47" s="106" t="s">
        <v>1606</v>
      </c>
      <c r="J47" s="106" t="s">
        <v>1618</v>
      </c>
      <c r="K47" s="106" t="s">
        <v>2094</v>
      </c>
      <c r="L47" s="106" t="s">
        <v>2209</v>
      </c>
      <c r="M47" s="106" t="s">
        <v>2210</v>
      </c>
      <c r="N47" s="106" t="s">
        <v>1041</v>
      </c>
      <c r="O47" s="106" t="s">
        <v>2211</v>
      </c>
      <c r="P47" s="106" t="s">
        <v>2108</v>
      </c>
      <c r="Q47" s="106" t="s">
        <v>2108</v>
      </c>
      <c r="R47" s="106" t="s">
        <v>2108</v>
      </c>
      <c r="S47" s="106" t="s">
        <v>2108</v>
      </c>
    </row>
    <row r="48" spans="1:19" ht="15" x14ac:dyDescent="0.25">
      <c r="A48" s="106" t="s">
        <v>109</v>
      </c>
      <c r="B48" s="106" t="s">
        <v>1147</v>
      </c>
      <c r="C48" s="106" t="s">
        <v>1130</v>
      </c>
      <c r="D48" s="106" t="s">
        <v>1148</v>
      </c>
      <c r="E48" s="107">
        <v>46203</v>
      </c>
      <c r="F48" s="106" t="s">
        <v>1630</v>
      </c>
      <c r="G48" s="106" t="s">
        <v>1630</v>
      </c>
      <c r="H48" s="106" t="s">
        <v>1630</v>
      </c>
      <c r="I48" s="106" t="s">
        <v>1630</v>
      </c>
      <c r="J48" s="106" t="s">
        <v>1630</v>
      </c>
      <c r="K48" s="106" t="s">
        <v>1894</v>
      </c>
      <c r="L48" s="106" t="s">
        <v>2212</v>
      </c>
      <c r="M48" s="106" t="s">
        <v>2210</v>
      </c>
      <c r="N48" s="106" t="s">
        <v>1041</v>
      </c>
      <c r="O48" s="106" t="s">
        <v>2213</v>
      </c>
      <c r="P48" s="106" t="s">
        <v>2108</v>
      </c>
      <c r="Q48" s="106" t="s">
        <v>2108</v>
      </c>
      <c r="R48" s="106" t="s">
        <v>2108</v>
      </c>
      <c r="S48" s="106" t="s">
        <v>2108</v>
      </c>
    </row>
    <row r="49" spans="1:19" ht="15" x14ac:dyDescent="0.25">
      <c r="A49" s="106" t="s">
        <v>110</v>
      </c>
      <c r="B49" s="106" t="s">
        <v>1147</v>
      </c>
      <c r="C49" s="106" t="s">
        <v>1132</v>
      </c>
      <c r="D49" s="106" t="s">
        <v>1149</v>
      </c>
      <c r="E49" s="107">
        <v>46203</v>
      </c>
      <c r="F49" s="106" t="s">
        <v>1630</v>
      </c>
      <c r="G49" s="106" t="s">
        <v>1630</v>
      </c>
      <c r="H49" s="106" t="s">
        <v>1666</v>
      </c>
      <c r="I49" s="106" t="s">
        <v>1604</v>
      </c>
      <c r="J49" s="106" t="s">
        <v>1618</v>
      </c>
      <c r="K49" s="106" t="s">
        <v>2098</v>
      </c>
      <c r="L49" s="106" t="s">
        <v>2214</v>
      </c>
      <c r="M49" s="106" t="s">
        <v>2210</v>
      </c>
      <c r="N49" s="106" t="s">
        <v>1041</v>
      </c>
      <c r="O49" s="106" t="s">
        <v>2211</v>
      </c>
      <c r="P49" s="106" t="s">
        <v>2108</v>
      </c>
      <c r="Q49" s="106" t="s">
        <v>2108</v>
      </c>
      <c r="R49" s="106" t="s">
        <v>2108</v>
      </c>
      <c r="S49" s="106" t="s">
        <v>2108</v>
      </c>
    </row>
    <row r="50" spans="1:19" ht="15" x14ac:dyDescent="0.25">
      <c r="A50" s="106" t="s">
        <v>111</v>
      </c>
      <c r="B50" s="106" t="s">
        <v>1095</v>
      </c>
      <c r="C50" s="106" t="s">
        <v>1096</v>
      </c>
      <c r="D50" s="106" t="s">
        <v>1150</v>
      </c>
      <c r="E50" s="107">
        <v>46203</v>
      </c>
      <c r="F50" s="106" t="s">
        <v>1630</v>
      </c>
      <c r="G50" s="106" t="s">
        <v>1630</v>
      </c>
      <c r="H50" s="106" t="s">
        <v>1667</v>
      </c>
      <c r="I50" s="106" t="s">
        <v>1609</v>
      </c>
      <c r="J50" s="106" t="s">
        <v>1620</v>
      </c>
      <c r="K50" s="106" t="s">
        <v>2091</v>
      </c>
      <c r="L50" s="106" t="s">
        <v>2215</v>
      </c>
      <c r="M50" s="106" t="s">
        <v>2216</v>
      </c>
      <c r="N50" s="106" t="s">
        <v>1041</v>
      </c>
      <c r="O50" s="106" t="s">
        <v>2217</v>
      </c>
      <c r="P50" s="106" t="s">
        <v>2108</v>
      </c>
      <c r="Q50" s="106" t="s">
        <v>2108</v>
      </c>
      <c r="R50" s="106" t="s">
        <v>2108</v>
      </c>
      <c r="S50" s="106" t="s">
        <v>2108</v>
      </c>
    </row>
    <row r="51" spans="1:19" ht="15" x14ac:dyDescent="0.25">
      <c r="A51" s="106" t="s">
        <v>112</v>
      </c>
      <c r="B51" s="106" t="s">
        <v>1121</v>
      </c>
      <c r="C51" s="106" t="s">
        <v>1151</v>
      </c>
      <c r="D51" s="106" t="s">
        <v>1152</v>
      </c>
      <c r="E51" s="107">
        <v>46203</v>
      </c>
      <c r="F51" s="106" t="s">
        <v>1630</v>
      </c>
      <c r="G51" s="106" t="s">
        <v>1630</v>
      </c>
      <c r="H51" s="106" t="s">
        <v>1668</v>
      </c>
      <c r="I51" s="106" t="s">
        <v>1609</v>
      </c>
      <c r="J51" s="106" t="s">
        <v>1619</v>
      </c>
      <c r="K51" s="106" t="s">
        <v>2101</v>
      </c>
      <c r="L51" s="106" t="s">
        <v>2218</v>
      </c>
      <c r="M51" s="106" t="s">
        <v>2219</v>
      </c>
      <c r="N51" s="106" t="s">
        <v>1041</v>
      </c>
      <c r="O51" s="106" t="s">
        <v>2220</v>
      </c>
      <c r="P51" s="106" t="s">
        <v>2108</v>
      </c>
      <c r="Q51" s="106" t="s">
        <v>2108</v>
      </c>
      <c r="R51" s="106" t="s">
        <v>2108</v>
      </c>
      <c r="S51" s="106" t="s">
        <v>2108</v>
      </c>
    </row>
    <row r="52" spans="1:19" ht="15" x14ac:dyDescent="0.25">
      <c r="A52" s="106" t="s">
        <v>113</v>
      </c>
      <c r="B52" s="106" t="s">
        <v>1095</v>
      </c>
      <c r="C52" s="106" t="s">
        <v>1099</v>
      </c>
      <c r="D52" s="106" t="s">
        <v>114</v>
      </c>
      <c r="E52" s="107">
        <v>46203</v>
      </c>
      <c r="F52" s="106" t="s">
        <v>1630</v>
      </c>
      <c r="G52" s="106" t="s">
        <v>1630</v>
      </c>
      <c r="H52" s="106" t="s">
        <v>1669</v>
      </c>
      <c r="I52" s="106" t="s">
        <v>1602</v>
      </c>
      <c r="J52" s="106" t="s">
        <v>1620</v>
      </c>
      <c r="K52" s="106" t="s">
        <v>2092</v>
      </c>
      <c r="L52" s="106" t="s">
        <v>2221</v>
      </c>
      <c r="M52" s="106" t="s">
        <v>2216</v>
      </c>
      <c r="N52" s="106" t="s">
        <v>1041</v>
      </c>
      <c r="O52" s="106" t="s">
        <v>2217</v>
      </c>
      <c r="P52" s="106" t="s">
        <v>2108</v>
      </c>
      <c r="Q52" s="106" t="s">
        <v>2108</v>
      </c>
      <c r="R52" s="106" t="s">
        <v>2108</v>
      </c>
      <c r="S52" s="106" t="s">
        <v>2108</v>
      </c>
    </row>
    <row r="53" spans="1:19" ht="15" x14ac:dyDescent="0.25">
      <c r="A53" s="106" t="s">
        <v>1670</v>
      </c>
      <c r="B53" s="106" t="s">
        <v>1095</v>
      </c>
      <c r="C53" s="106" t="s">
        <v>1126</v>
      </c>
      <c r="D53" s="106" t="s">
        <v>1671</v>
      </c>
      <c r="E53" s="107">
        <v>46203</v>
      </c>
      <c r="F53" s="106" t="s">
        <v>1630</v>
      </c>
      <c r="G53" s="106" t="s">
        <v>1630</v>
      </c>
      <c r="H53" s="106" t="s">
        <v>1672</v>
      </c>
      <c r="I53" s="106" t="s">
        <v>1606</v>
      </c>
      <c r="J53" s="106" t="s">
        <v>1618</v>
      </c>
      <c r="K53" s="106" t="s">
        <v>2097</v>
      </c>
      <c r="L53" s="106" t="s">
        <v>2222</v>
      </c>
      <c r="M53" s="106" t="s">
        <v>2216</v>
      </c>
      <c r="N53" s="106" t="s">
        <v>1041</v>
      </c>
      <c r="O53" s="106" t="s">
        <v>2217</v>
      </c>
      <c r="P53" s="106" t="s">
        <v>2108</v>
      </c>
      <c r="Q53" s="106" t="s">
        <v>2108</v>
      </c>
      <c r="R53" s="106" t="s">
        <v>2108</v>
      </c>
      <c r="S53" s="106" t="s">
        <v>2108</v>
      </c>
    </row>
    <row r="54" spans="1:19" ht="15" x14ac:dyDescent="0.25">
      <c r="A54" s="106" t="s">
        <v>1673</v>
      </c>
      <c r="B54" s="106" t="s">
        <v>1101</v>
      </c>
      <c r="C54" s="106" t="s">
        <v>1126</v>
      </c>
      <c r="D54" s="106" t="s">
        <v>1674</v>
      </c>
      <c r="E54" s="107">
        <v>46203</v>
      </c>
      <c r="F54" s="106" t="s">
        <v>1630</v>
      </c>
      <c r="G54" s="106" t="s">
        <v>1630</v>
      </c>
      <c r="H54" s="106" t="s">
        <v>1672</v>
      </c>
      <c r="I54" s="106" t="s">
        <v>1606</v>
      </c>
      <c r="J54" s="106" t="s">
        <v>1618</v>
      </c>
      <c r="K54" s="106" t="s">
        <v>2097</v>
      </c>
      <c r="L54" s="106" t="s">
        <v>2222</v>
      </c>
      <c r="M54" s="106" t="s">
        <v>2216</v>
      </c>
      <c r="N54" s="106" t="s">
        <v>1041</v>
      </c>
      <c r="O54" s="106" t="s">
        <v>2217</v>
      </c>
      <c r="P54" s="106" t="s">
        <v>2108</v>
      </c>
      <c r="Q54" s="106" t="s">
        <v>2108</v>
      </c>
      <c r="R54" s="106" t="s">
        <v>2108</v>
      </c>
      <c r="S54" s="106" t="s">
        <v>2108</v>
      </c>
    </row>
    <row r="55" spans="1:19" ht="15" x14ac:dyDescent="0.25">
      <c r="A55" s="106" t="s">
        <v>1078</v>
      </c>
      <c r="B55" s="106" t="s">
        <v>1143</v>
      </c>
      <c r="C55" s="106" t="s">
        <v>1153</v>
      </c>
      <c r="D55" s="106" t="s">
        <v>1154</v>
      </c>
      <c r="E55" s="107">
        <v>46203</v>
      </c>
      <c r="F55" s="106" t="s">
        <v>1630</v>
      </c>
      <c r="G55" s="106" t="s">
        <v>1630</v>
      </c>
      <c r="H55" s="106" t="s">
        <v>1675</v>
      </c>
      <c r="I55" s="106" t="s">
        <v>1606</v>
      </c>
      <c r="J55" s="106" t="s">
        <v>1618</v>
      </c>
      <c r="K55" s="106" t="s">
        <v>2102</v>
      </c>
      <c r="L55" s="106" t="s">
        <v>2223</v>
      </c>
      <c r="M55" s="106" t="s">
        <v>2219</v>
      </c>
      <c r="N55" s="106" t="s">
        <v>1041</v>
      </c>
      <c r="O55" s="106" t="s">
        <v>2224</v>
      </c>
      <c r="P55" s="106" t="s">
        <v>2108</v>
      </c>
      <c r="Q55" s="106" t="s">
        <v>2108</v>
      </c>
      <c r="R55" s="106" t="s">
        <v>2108</v>
      </c>
      <c r="S55" s="106" t="s">
        <v>2108</v>
      </c>
    </row>
    <row r="56" spans="1:19" ht="15" x14ac:dyDescent="0.25">
      <c r="A56" s="106" t="s">
        <v>115</v>
      </c>
      <c r="B56" s="106" t="s">
        <v>1095</v>
      </c>
      <c r="C56" s="106" t="s">
        <v>1155</v>
      </c>
      <c r="D56" s="106" t="s">
        <v>1156</v>
      </c>
      <c r="E56" s="107">
        <v>46203</v>
      </c>
      <c r="F56" s="106" t="s">
        <v>1630</v>
      </c>
      <c r="G56" s="106" t="s">
        <v>1630</v>
      </c>
      <c r="H56" s="106" t="s">
        <v>1676</v>
      </c>
      <c r="I56" s="106" t="s">
        <v>1606</v>
      </c>
      <c r="J56" s="106" t="s">
        <v>1618</v>
      </c>
      <c r="K56" s="106" t="s">
        <v>2100</v>
      </c>
      <c r="L56" s="106" t="s">
        <v>2225</v>
      </c>
      <c r="M56" s="106" t="s">
        <v>2216</v>
      </c>
      <c r="N56" s="106" t="s">
        <v>1041</v>
      </c>
      <c r="O56" s="106" t="s">
        <v>2217</v>
      </c>
      <c r="P56" s="106" t="s">
        <v>2108</v>
      </c>
      <c r="Q56" s="106" t="s">
        <v>2108</v>
      </c>
      <c r="R56" s="106" t="s">
        <v>2108</v>
      </c>
      <c r="S56" s="106" t="s">
        <v>2108</v>
      </c>
    </row>
    <row r="57" spans="1:19" ht="15" x14ac:dyDescent="0.25">
      <c r="A57" s="106" t="s">
        <v>116</v>
      </c>
      <c r="B57" s="106" t="s">
        <v>1095</v>
      </c>
      <c r="C57" s="106" t="s">
        <v>1157</v>
      </c>
      <c r="D57" s="106" t="s">
        <v>1158</v>
      </c>
      <c r="E57" s="107">
        <v>46203</v>
      </c>
      <c r="F57" s="106" t="s">
        <v>1677</v>
      </c>
      <c r="G57" s="106" t="s">
        <v>1630</v>
      </c>
      <c r="H57" s="106" t="s">
        <v>1678</v>
      </c>
      <c r="I57" s="106" t="s">
        <v>1600</v>
      </c>
      <c r="J57" s="106" t="s">
        <v>1618</v>
      </c>
      <c r="K57" s="106" t="s">
        <v>1677</v>
      </c>
      <c r="L57" s="106" t="s">
        <v>2226</v>
      </c>
      <c r="M57" s="106" t="s">
        <v>2216</v>
      </c>
      <c r="N57" s="106" t="s">
        <v>1041</v>
      </c>
      <c r="O57" s="106" t="s">
        <v>2217</v>
      </c>
      <c r="P57" s="106" t="s">
        <v>2108</v>
      </c>
      <c r="Q57" s="106" t="s">
        <v>2108</v>
      </c>
      <c r="R57" s="106" t="s">
        <v>2108</v>
      </c>
      <c r="S57" s="106" t="s">
        <v>2108</v>
      </c>
    </row>
    <row r="58" spans="1:19" ht="15" x14ac:dyDescent="0.25">
      <c r="A58" s="106" t="s">
        <v>117</v>
      </c>
      <c r="B58" s="106" t="s">
        <v>1116</v>
      </c>
      <c r="C58" s="106" t="s">
        <v>1096</v>
      </c>
      <c r="D58" s="106" t="s">
        <v>1159</v>
      </c>
      <c r="E58" s="107">
        <v>46203</v>
      </c>
      <c r="F58" s="106" t="s">
        <v>1630</v>
      </c>
      <c r="G58" s="106" t="s">
        <v>1630</v>
      </c>
      <c r="H58" s="106" t="s">
        <v>1656</v>
      </c>
      <c r="I58" s="106" t="s">
        <v>1600</v>
      </c>
      <c r="J58" s="106" t="s">
        <v>1618</v>
      </c>
      <c r="K58" s="106" t="s">
        <v>2091</v>
      </c>
      <c r="L58" s="106" t="s">
        <v>2227</v>
      </c>
      <c r="M58" s="106" t="s">
        <v>2228</v>
      </c>
      <c r="N58" s="106" t="s">
        <v>1041</v>
      </c>
      <c r="O58" s="106" t="s">
        <v>2229</v>
      </c>
      <c r="P58" s="106" t="s">
        <v>3299</v>
      </c>
      <c r="Q58" s="106" t="s">
        <v>2108</v>
      </c>
      <c r="R58" s="106" t="s">
        <v>2108</v>
      </c>
      <c r="S58" s="106" t="s">
        <v>2108</v>
      </c>
    </row>
    <row r="59" spans="1:19" ht="15" x14ac:dyDescent="0.25">
      <c r="A59" s="106" t="s">
        <v>118</v>
      </c>
      <c r="B59" s="106" t="s">
        <v>1116</v>
      </c>
      <c r="C59" s="106" t="s">
        <v>1099</v>
      </c>
      <c r="D59" s="106" t="s">
        <v>119</v>
      </c>
      <c r="E59" s="107">
        <v>46203</v>
      </c>
      <c r="F59" s="106" t="s">
        <v>1630</v>
      </c>
      <c r="G59" s="106" t="s">
        <v>1630</v>
      </c>
      <c r="H59" s="106" t="s">
        <v>1657</v>
      </c>
      <c r="I59" s="106" t="s">
        <v>1606</v>
      </c>
      <c r="J59" s="106" t="s">
        <v>1618</v>
      </c>
      <c r="K59" s="106" t="s">
        <v>2092</v>
      </c>
      <c r="L59" s="106" t="s">
        <v>2230</v>
      </c>
      <c r="M59" s="106" t="s">
        <v>2228</v>
      </c>
      <c r="N59" s="106" t="s">
        <v>1041</v>
      </c>
      <c r="O59" s="106" t="s">
        <v>2231</v>
      </c>
      <c r="P59" s="106" t="s">
        <v>2108</v>
      </c>
      <c r="Q59" s="106" t="s">
        <v>2108</v>
      </c>
      <c r="R59" s="106" t="s">
        <v>2108</v>
      </c>
      <c r="S59" s="106" t="s">
        <v>2108</v>
      </c>
    </row>
    <row r="60" spans="1:19" ht="15" x14ac:dyDescent="0.25">
      <c r="A60" s="106" t="s">
        <v>120</v>
      </c>
      <c r="B60" s="106" t="s">
        <v>1121</v>
      </c>
      <c r="C60" s="106" t="s">
        <v>1160</v>
      </c>
      <c r="D60" s="106" t="s">
        <v>1161</v>
      </c>
      <c r="E60" s="107">
        <v>46203</v>
      </c>
      <c r="F60" s="106" t="s">
        <v>1630</v>
      </c>
      <c r="G60" s="106" t="s">
        <v>1630</v>
      </c>
      <c r="H60" s="106" t="s">
        <v>1679</v>
      </c>
      <c r="I60" s="106" t="s">
        <v>1605</v>
      </c>
      <c r="J60" s="106" t="s">
        <v>1618</v>
      </c>
      <c r="K60" s="106" t="s">
        <v>2103</v>
      </c>
      <c r="L60" s="106" t="s">
        <v>2232</v>
      </c>
      <c r="M60" s="106" t="s">
        <v>2219</v>
      </c>
      <c r="N60" s="106" t="s">
        <v>1041</v>
      </c>
      <c r="O60" s="106" t="s">
        <v>2224</v>
      </c>
      <c r="P60" s="106" t="s">
        <v>2108</v>
      </c>
      <c r="Q60" s="106" t="s">
        <v>2108</v>
      </c>
      <c r="R60" s="106" t="s">
        <v>2108</v>
      </c>
      <c r="S60" s="106" t="s">
        <v>2108</v>
      </c>
    </row>
    <row r="61" spans="1:19" ht="15" x14ac:dyDescent="0.25">
      <c r="A61" s="106" t="s">
        <v>121</v>
      </c>
      <c r="B61" s="106" t="s">
        <v>1121</v>
      </c>
      <c r="C61" s="106" t="s">
        <v>1160</v>
      </c>
      <c r="D61" s="106" t="s">
        <v>1162</v>
      </c>
      <c r="E61" s="107">
        <v>46203</v>
      </c>
      <c r="F61" s="106" t="s">
        <v>1630</v>
      </c>
      <c r="G61" s="106" t="s">
        <v>1630</v>
      </c>
      <c r="H61" s="106" t="s">
        <v>1680</v>
      </c>
      <c r="I61" s="106" t="s">
        <v>1605</v>
      </c>
      <c r="J61" s="106" t="s">
        <v>1618</v>
      </c>
      <c r="K61" s="106" t="s">
        <v>2103</v>
      </c>
      <c r="L61" s="106" t="s">
        <v>2233</v>
      </c>
      <c r="M61" s="106" t="s">
        <v>2219</v>
      </c>
      <c r="N61" s="106" t="s">
        <v>1041</v>
      </c>
      <c r="O61" s="106" t="s">
        <v>2234</v>
      </c>
      <c r="P61" s="106" t="s">
        <v>2108</v>
      </c>
      <c r="Q61" s="106" t="s">
        <v>2108</v>
      </c>
      <c r="R61" s="106" t="s">
        <v>2108</v>
      </c>
      <c r="S61" s="106" t="s">
        <v>2108</v>
      </c>
    </row>
    <row r="62" spans="1:19" ht="15" x14ac:dyDescent="0.25">
      <c r="A62" s="106" t="s">
        <v>122</v>
      </c>
      <c r="B62" s="106" t="s">
        <v>1111</v>
      </c>
      <c r="C62" s="106" t="s">
        <v>1099</v>
      </c>
      <c r="D62" s="106" t="s">
        <v>123</v>
      </c>
      <c r="E62" s="107">
        <v>46203</v>
      </c>
      <c r="F62" s="106" t="s">
        <v>1630</v>
      </c>
      <c r="G62" s="106" t="s">
        <v>1630</v>
      </c>
      <c r="H62" s="106" t="s">
        <v>1681</v>
      </c>
      <c r="I62" s="106" t="s">
        <v>1609</v>
      </c>
      <c r="J62" s="106" t="s">
        <v>1618</v>
      </c>
      <c r="K62" s="106" t="s">
        <v>2092</v>
      </c>
      <c r="L62" s="106" t="s">
        <v>2235</v>
      </c>
      <c r="M62" s="106" t="s">
        <v>2163</v>
      </c>
      <c r="N62" s="106" t="s">
        <v>1041</v>
      </c>
      <c r="O62" s="106" t="s">
        <v>2236</v>
      </c>
      <c r="P62" s="106" t="s">
        <v>2108</v>
      </c>
      <c r="Q62" s="106" t="s">
        <v>2108</v>
      </c>
      <c r="R62" s="106" t="s">
        <v>2108</v>
      </c>
      <c r="S62" s="106" t="s">
        <v>2108</v>
      </c>
    </row>
    <row r="63" spans="1:19" ht="15" x14ac:dyDescent="0.25">
      <c r="A63" s="106" t="s">
        <v>124</v>
      </c>
      <c r="B63" s="106" t="s">
        <v>1121</v>
      </c>
      <c r="C63" s="106" t="s">
        <v>1122</v>
      </c>
      <c r="D63" s="106" t="s">
        <v>1163</v>
      </c>
      <c r="E63" s="107">
        <v>46173</v>
      </c>
      <c r="F63" s="106" t="s">
        <v>1630</v>
      </c>
      <c r="G63" s="106" t="s">
        <v>1630</v>
      </c>
      <c r="H63" s="106" t="s">
        <v>1682</v>
      </c>
      <c r="I63" s="106" t="s">
        <v>1603</v>
      </c>
      <c r="J63" s="106" t="s">
        <v>1620</v>
      </c>
      <c r="K63" s="106" t="s">
        <v>2065</v>
      </c>
      <c r="L63" s="106" t="s">
        <v>2237</v>
      </c>
      <c r="M63" s="106" t="s">
        <v>2219</v>
      </c>
      <c r="N63" s="106" t="s">
        <v>1041</v>
      </c>
      <c r="O63" s="106" t="s">
        <v>2238</v>
      </c>
      <c r="P63" s="106" t="s">
        <v>2108</v>
      </c>
      <c r="Q63" s="106" t="s">
        <v>2108</v>
      </c>
      <c r="R63" s="106" t="s">
        <v>2108</v>
      </c>
      <c r="S63" s="106" t="s">
        <v>2108</v>
      </c>
    </row>
    <row r="64" spans="1:19" ht="15" x14ac:dyDescent="0.25">
      <c r="A64" s="106" t="s">
        <v>125</v>
      </c>
      <c r="B64" s="106" t="s">
        <v>1164</v>
      </c>
      <c r="C64" s="106" t="s">
        <v>1103</v>
      </c>
      <c r="D64" s="106" t="s">
        <v>126</v>
      </c>
      <c r="E64" s="107">
        <v>46326</v>
      </c>
      <c r="F64" s="106" t="s">
        <v>1630</v>
      </c>
      <c r="G64" s="106" t="s">
        <v>1630</v>
      </c>
      <c r="H64" s="106" t="s">
        <v>1630</v>
      </c>
      <c r="I64" s="106" t="s">
        <v>1630</v>
      </c>
      <c r="J64" s="106" t="s">
        <v>1630</v>
      </c>
      <c r="K64" s="106" t="s">
        <v>2093</v>
      </c>
      <c r="L64" s="106" t="s">
        <v>2239</v>
      </c>
      <c r="M64" s="106" t="s">
        <v>2240</v>
      </c>
      <c r="N64" s="106" t="s">
        <v>1041</v>
      </c>
      <c r="O64" s="106" t="s">
        <v>2241</v>
      </c>
      <c r="P64" s="106" t="s">
        <v>2108</v>
      </c>
      <c r="Q64" s="106" t="s">
        <v>2108</v>
      </c>
      <c r="R64" s="106" t="s">
        <v>2108</v>
      </c>
      <c r="S64" s="106" t="s">
        <v>2108</v>
      </c>
    </row>
    <row r="65" spans="1:19" ht="15" x14ac:dyDescent="0.25">
      <c r="A65" s="106" t="s">
        <v>127</v>
      </c>
      <c r="B65" s="106" t="s">
        <v>1164</v>
      </c>
      <c r="C65" s="106" t="s">
        <v>1130</v>
      </c>
      <c r="D65" s="106" t="s">
        <v>1165</v>
      </c>
      <c r="E65" s="107">
        <v>46203</v>
      </c>
      <c r="F65" s="106" t="s">
        <v>1630</v>
      </c>
      <c r="G65" s="106" t="s">
        <v>1630</v>
      </c>
      <c r="H65" s="106" t="s">
        <v>1683</v>
      </c>
      <c r="I65" s="106" t="s">
        <v>1604</v>
      </c>
      <c r="J65" s="106" t="s">
        <v>1620</v>
      </c>
      <c r="K65" s="106" t="s">
        <v>1894</v>
      </c>
      <c r="L65" s="106" t="s">
        <v>2242</v>
      </c>
      <c r="M65" s="106" t="s">
        <v>2243</v>
      </c>
      <c r="N65" s="106" t="s">
        <v>1041</v>
      </c>
      <c r="O65" s="106" t="s">
        <v>2244</v>
      </c>
      <c r="P65" s="106" t="s">
        <v>2108</v>
      </c>
      <c r="Q65" s="106" t="s">
        <v>2108</v>
      </c>
      <c r="R65" s="106" t="s">
        <v>2108</v>
      </c>
      <c r="S65" s="106" t="s">
        <v>2108</v>
      </c>
    </row>
    <row r="66" spans="1:19" ht="15" x14ac:dyDescent="0.25">
      <c r="A66" s="106" t="s">
        <v>128</v>
      </c>
      <c r="B66" s="106" t="s">
        <v>1164</v>
      </c>
      <c r="C66" s="106" t="s">
        <v>1153</v>
      </c>
      <c r="D66" s="106" t="s">
        <v>1166</v>
      </c>
      <c r="E66" s="107">
        <v>46203</v>
      </c>
      <c r="F66" s="106" t="s">
        <v>1630</v>
      </c>
      <c r="G66" s="106" t="s">
        <v>1630</v>
      </c>
      <c r="H66" s="106" t="s">
        <v>1684</v>
      </c>
      <c r="I66" s="106" t="s">
        <v>1606</v>
      </c>
      <c r="J66" s="106" t="s">
        <v>1618</v>
      </c>
      <c r="K66" s="106" t="s">
        <v>2102</v>
      </c>
      <c r="L66" s="106" t="s">
        <v>2245</v>
      </c>
      <c r="M66" s="106" t="s">
        <v>2243</v>
      </c>
      <c r="N66" s="106" t="s">
        <v>1041</v>
      </c>
      <c r="O66" s="106" t="s">
        <v>2246</v>
      </c>
      <c r="P66" s="106" t="s">
        <v>2108</v>
      </c>
      <c r="Q66" s="106" t="s">
        <v>2108</v>
      </c>
      <c r="R66" s="106" t="s">
        <v>2108</v>
      </c>
      <c r="S66" s="106" t="s">
        <v>2108</v>
      </c>
    </row>
    <row r="67" spans="1:19" ht="15" x14ac:dyDescent="0.25">
      <c r="A67" s="106" t="s">
        <v>129</v>
      </c>
      <c r="B67" s="106" t="s">
        <v>1138</v>
      </c>
      <c r="C67" s="106" t="s">
        <v>1099</v>
      </c>
      <c r="D67" s="106" t="s">
        <v>130</v>
      </c>
      <c r="E67" s="107">
        <v>46203</v>
      </c>
      <c r="F67" s="106" t="s">
        <v>1630</v>
      </c>
      <c r="G67" s="106" t="s">
        <v>1630</v>
      </c>
      <c r="H67" s="106" t="s">
        <v>1685</v>
      </c>
      <c r="I67" s="106" t="s">
        <v>1686</v>
      </c>
      <c r="J67" s="106" t="s">
        <v>1618</v>
      </c>
      <c r="K67" s="106" t="s">
        <v>2092</v>
      </c>
      <c r="L67" s="106" t="s">
        <v>2247</v>
      </c>
      <c r="M67" s="106" t="s">
        <v>2248</v>
      </c>
      <c r="N67" s="106" t="s">
        <v>1041</v>
      </c>
      <c r="O67" s="106" t="s">
        <v>2249</v>
      </c>
      <c r="P67" s="106" t="s">
        <v>2108</v>
      </c>
      <c r="Q67" s="106" t="s">
        <v>2108</v>
      </c>
      <c r="R67" s="106" t="s">
        <v>2108</v>
      </c>
      <c r="S67" s="106" t="s">
        <v>2108</v>
      </c>
    </row>
    <row r="68" spans="1:19" ht="15" x14ac:dyDescent="0.25">
      <c r="A68" s="106" t="s">
        <v>131</v>
      </c>
      <c r="B68" s="106" t="s">
        <v>1138</v>
      </c>
      <c r="C68" s="106" t="s">
        <v>1113</v>
      </c>
      <c r="D68" s="106" t="s">
        <v>1167</v>
      </c>
      <c r="E68" s="107">
        <v>46387</v>
      </c>
      <c r="F68" s="106" t="s">
        <v>1630</v>
      </c>
      <c r="G68" s="106" t="s">
        <v>1630</v>
      </c>
      <c r="H68" s="106" t="s">
        <v>1630</v>
      </c>
      <c r="I68" s="106" t="s">
        <v>1630</v>
      </c>
      <c r="J68" s="106" t="s">
        <v>1630</v>
      </c>
      <c r="K68" s="106" t="s">
        <v>2095</v>
      </c>
      <c r="L68" s="106" t="s">
        <v>2250</v>
      </c>
      <c r="M68" s="106" t="s">
        <v>2248</v>
      </c>
      <c r="N68" s="106" t="s">
        <v>1041</v>
      </c>
      <c r="O68" s="106" t="s">
        <v>2249</v>
      </c>
      <c r="P68" s="106" t="s">
        <v>2108</v>
      </c>
      <c r="Q68" s="106" t="s">
        <v>2108</v>
      </c>
      <c r="R68" s="106" t="s">
        <v>2108</v>
      </c>
      <c r="S68" s="106" t="s">
        <v>2108</v>
      </c>
    </row>
    <row r="69" spans="1:19" ht="15" x14ac:dyDescent="0.25">
      <c r="A69" s="106" t="s">
        <v>132</v>
      </c>
      <c r="B69" s="106" t="s">
        <v>1138</v>
      </c>
      <c r="C69" s="106" t="s">
        <v>1096</v>
      </c>
      <c r="D69" s="106" t="s">
        <v>1168</v>
      </c>
      <c r="E69" s="107">
        <v>46387</v>
      </c>
      <c r="F69" s="106" t="s">
        <v>1630</v>
      </c>
      <c r="G69" s="106" t="s">
        <v>1630</v>
      </c>
      <c r="H69" s="106" t="s">
        <v>1630</v>
      </c>
      <c r="I69" s="106" t="s">
        <v>1630</v>
      </c>
      <c r="J69" s="106" t="s">
        <v>1630</v>
      </c>
      <c r="K69" s="106" t="s">
        <v>2091</v>
      </c>
      <c r="L69" s="106" t="s">
        <v>2251</v>
      </c>
      <c r="M69" s="106" t="s">
        <v>2248</v>
      </c>
      <c r="N69" s="106" t="s">
        <v>1041</v>
      </c>
      <c r="O69" s="106" t="s">
        <v>2249</v>
      </c>
      <c r="P69" s="106" t="s">
        <v>2108</v>
      </c>
      <c r="Q69" s="106" t="s">
        <v>2108</v>
      </c>
      <c r="R69" s="106" t="s">
        <v>2108</v>
      </c>
      <c r="S69" s="106" t="s">
        <v>2108</v>
      </c>
    </row>
    <row r="70" spans="1:19" ht="15" x14ac:dyDescent="0.25">
      <c r="A70" s="106" t="s">
        <v>133</v>
      </c>
      <c r="B70" s="106" t="s">
        <v>1107</v>
      </c>
      <c r="C70" s="106" t="s">
        <v>1119</v>
      </c>
      <c r="D70" s="106" t="s">
        <v>1169</v>
      </c>
      <c r="E70" s="107">
        <v>46203</v>
      </c>
      <c r="F70" s="106" t="s">
        <v>1630</v>
      </c>
      <c r="G70" s="106" t="s">
        <v>1630</v>
      </c>
      <c r="H70" s="106" t="s">
        <v>1687</v>
      </c>
      <c r="I70" s="106" t="s">
        <v>1606</v>
      </c>
      <c r="J70" s="106" t="s">
        <v>1618</v>
      </c>
      <c r="K70" s="106" t="s">
        <v>2096</v>
      </c>
      <c r="L70" s="106" t="s">
        <v>2252</v>
      </c>
      <c r="M70" s="106" t="s">
        <v>2253</v>
      </c>
      <c r="N70" s="106" t="s">
        <v>1041</v>
      </c>
      <c r="O70" s="106" t="s">
        <v>2254</v>
      </c>
      <c r="P70" s="106" t="s">
        <v>2108</v>
      </c>
      <c r="Q70" s="106" t="s">
        <v>2108</v>
      </c>
      <c r="R70" s="106" t="s">
        <v>2108</v>
      </c>
      <c r="S70" s="106" t="s">
        <v>2108</v>
      </c>
    </row>
    <row r="71" spans="1:19" ht="15" x14ac:dyDescent="0.25">
      <c r="A71" s="106" t="s">
        <v>134</v>
      </c>
      <c r="B71" s="106" t="s">
        <v>1102</v>
      </c>
      <c r="C71" s="106" t="s">
        <v>1140</v>
      </c>
      <c r="D71" s="106" t="s">
        <v>1170</v>
      </c>
      <c r="E71" s="107">
        <v>46203</v>
      </c>
      <c r="F71" s="106" t="s">
        <v>1630</v>
      </c>
      <c r="G71" s="106" t="s">
        <v>1630</v>
      </c>
      <c r="H71" s="106" t="s">
        <v>1688</v>
      </c>
      <c r="I71" s="106" t="s">
        <v>1606</v>
      </c>
      <c r="J71" s="106" t="s">
        <v>1618</v>
      </c>
      <c r="K71" s="106" t="s">
        <v>2099</v>
      </c>
      <c r="L71" s="106" t="s">
        <v>2255</v>
      </c>
      <c r="M71" s="106" t="s">
        <v>2256</v>
      </c>
      <c r="N71" s="106" t="s">
        <v>1041</v>
      </c>
      <c r="O71" s="106" t="s">
        <v>2257</v>
      </c>
      <c r="P71" s="106" t="s">
        <v>3300</v>
      </c>
      <c r="Q71" s="106" t="s">
        <v>2256</v>
      </c>
      <c r="R71" s="106" t="s">
        <v>1041</v>
      </c>
      <c r="S71" s="106" t="s">
        <v>2257</v>
      </c>
    </row>
    <row r="72" spans="1:19" ht="15" x14ac:dyDescent="0.25">
      <c r="A72" s="106" t="s">
        <v>135</v>
      </c>
      <c r="B72" s="106" t="s">
        <v>1102</v>
      </c>
      <c r="C72" s="106" t="s">
        <v>1112</v>
      </c>
      <c r="D72" s="106" t="s">
        <v>136</v>
      </c>
      <c r="E72" s="107">
        <v>46203</v>
      </c>
      <c r="F72" s="106" t="s">
        <v>1630</v>
      </c>
      <c r="G72" s="106" t="s">
        <v>1630</v>
      </c>
      <c r="H72" s="106" t="s">
        <v>1689</v>
      </c>
      <c r="I72" s="106" t="s">
        <v>1606</v>
      </c>
      <c r="J72" s="106" t="s">
        <v>1618</v>
      </c>
      <c r="K72" s="106" t="s">
        <v>2094</v>
      </c>
      <c r="L72" s="106" t="s">
        <v>2258</v>
      </c>
      <c r="M72" s="106" t="s">
        <v>2256</v>
      </c>
      <c r="N72" s="106" t="s">
        <v>1041</v>
      </c>
      <c r="O72" s="106" t="s">
        <v>2257</v>
      </c>
      <c r="P72" s="106" t="s">
        <v>2108</v>
      </c>
      <c r="Q72" s="106" t="s">
        <v>2108</v>
      </c>
      <c r="R72" s="106" t="s">
        <v>2108</v>
      </c>
      <c r="S72" s="106" t="s">
        <v>2108</v>
      </c>
    </row>
    <row r="73" spans="1:19" ht="15" x14ac:dyDescent="0.25">
      <c r="A73" s="106" t="s">
        <v>1072</v>
      </c>
      <c r="B73" s="106" t="s">
        <v>1102</v>
      </c>
      <c r="C73" s="106" t="s">
        <v>1130</v>
      </c>
      <c r="D73" s="106" t="s">
        <v>1172</v>
      </c>
      <c r="E73" s="107">
        <v>46203</v>
      </c>
      <c r="F73" s="106" t="s">
        <v>1630</v>
      </c>
      <c r="G73" s="106" t="s">
        <v>1630</v>
      </c>
      <c r="H73" s="106" t="s">
        <v>1690</v>
      </c>
      <c r="I73" s="106" t="s">
        <v>1606</v>
      </c>
      <c r="J73" s="106" t="s">
        <v>1618</v>
      </c>
      <c r="K73" s="106" t="s">
        <v>1894</v>
      </c>
      <c r="L73" s="106" t="s">
        <v>2259</v>
      </c>
      <c r="M73" s="106" t="s">
        <v>2256</v>
      </c>
      <c r="N73" s="106" t="s">
        <v>1041</v>
      </c>
      <c r="O73" s="106" t="s">
        <v>2257</v>
      </c>
      <c r="P73" s="106" t="s">
        <v>3301</v>
      </c>
      <c r="Q73" s="106" t="s">
        <v>2256</v>
      </c>
      <c r="R73" s="106" t="s">
        <v>1041</v>
      </c>
      <c r="S73" s="106" t="s">
        <v>2257</v>
      </c>
    </row>
    <row r="74" spans="1:19" ht="15" x14ac:dyDescent="0.25">
      <c r="A74" s="106" t="s">
        <v>137</v>
      </c>
      <c r="B74" s="106" t="s">
        <v>1102</v>
      </c>
      <c r="C74" s="106" t="s">
        <v>1096</v>
      </c>
      <c r="D74" s="106" t="s">
        <v>1173</v>
      </c>
      <c r="E74" s="107">
        <v>46142</v>
      </c>
      <c r="F74" s="106" t="s">
        <v>1630</v>
      </c>
      <c r="G74" s="106" t="s">
        <v>1630</v>
      </c>
      <c r="H74" s="106" t="s">
        <v>1630</v>
      </c>
      <c r="I74" s="106" t="s">
        <v>1630</v>
      </c>
      <c r="J74" s="106" t="s">
        <v>1630</v>
      </c>
      <c r="K74" s="106" t="s">
        <v>2091</v>
      </c>
      <c r="L74" s="106" t="s">
        <v>2260</v>
      </c>
      <c r="M74" s="106" t="s">
        <v>2261</v>
      </c>
      <c r="N74" s="106" t="s">
        <v>1041</v>
      </c>
      <c r="O74" s="106" t="s">
        <v>2262</v>
      </c>
      <c r="P74" s="106" t="s">
        <v>2108</v>
      </c>
      <c r="Q74" s="106" t="s">
        <v>2108</v>
      </c>
      <c r="R74" s="106" t="s">
        <v>2108</v>
      </c>
      <c r="S74" s="106" t="s">
        <v>2108</v>
      </c>
    </row>
    <row r="75" spans="1:19" ht="15" x14ac:dyDescent="0.25">
      <c r="A75" s="106" t="s">
        <v>138</v>
      </c>
      <c r="B75" s="106" t="s">
        <v>1116</v>
      </c>
      <c r="C75" s="106" t="s">
        <v>1099</v>
      </c>
      <c r="D75" s="106" t="s">
        <v>139</v>
      </c>
      <c r="E75" s="107">
        <v>46203</v>
      </c>
      <c r="F75" s="106" t="s">
        <v>1630</v>
      </c>
      <c r="G75" s="106" t="s">
        <v>1630</v>
      </c>
      <c r="H75" s="106" t="s">
        <v>1630</v>
      </c>
      <c r="I75" s="106" t="s">
        <v>1630</v>
      </c>
      <c r="J75" s="106" t="s">
        <v>1630</v>
      </c>
      <c r="K75" s="106" t="s">
        <v>2092</v>
      </c>
      <c r="L75" s="106" t="s">
        <v>2263</v>
      </c>
      <c r="M75" s="106" t="s">
        <v>2147</v>
      </c>
      <c r="N75" s="106" t="s">
        <v>1041</v>
      </c>
      <c r="O75" s="106" t="s">
        <v>2148</v>
      </c>
      <c r="P75" s="106" t="s">
        <v>2108</v>
      </c>
      <c r="Q75" s="106" t="s">
        <v>2108</v>
      </c>
      <c r="R75" s="106" t="s">
        <v>2108</v>
      </c>
      <c r="S75" s="106" t="s">
        <v>2108</v>
      </c>
    </row>
    <row r="76" spans="1:19" ht="15" x14ac:dyDescent="0.25">
      <c r="A76" s="106" t="s">
        <v>140</v>
      </c>
      <c r="B76" s="106" t="s">
        <v>1164</v>
      </c>
      <c r="C76" s="106" t="s">
        <v>1103</v>
      </c>
      <c r="D76" s="106" t="s">
        <v>141</v>
      </c>
      <c r="E76" s="107">
        <v>46387</v>
      </c>
      <c r="F76" s="106" t="s">
        <v>1630</v>
      </c>
      <c r="G76" s="106" t="s">
        <v>1630</v>
      </c>
      <c r="H76" s="106" t="s">
        <v>1630</v>
      </c>
      <c r="I76" s="106" t="s">
        <v>1630</v>
      </c>
      <c r="J76" s="106" t="s">
        <v>1630</v>
      </c>
      <c r="K76" s="106" t="s">
        <v>2093</v>
      </c>
      <c r="L76" s="106" t="s">
        <v>2264</v>
      </c>
      <c r="M76" s="106" t="s">
        <v>2265</v>
      </c>
      <c r="N76" s="106" t="s">
        <v>2266</v>
      </c>
      <c r="O76" s="106" t="s">
        <v>2267</v>
      </c>
      <c r="P76" s="106" t="s">
        <v>2108</v>
      </c>
      <c r="Q76" s="106" t="s">
        <v>2108</v>
      </c>
      <c r="R76" s="106" t="s">
        <v>2108</v>
      </c>
      <c r="S76" s="106" t="s">
        <v>2108</v>
      </c>
    </row>
    <row r="77" spans="1:19" ht="15" x14ac:dyDescent="0.25">
      <c r="A77" s="106" t="s">
        <v>142</v>
      </c>
      <c r="B77" s="106" t="s">
        <v>1174</v>
      </c>
      <c r="C77" s="106" t="s">
        <v>1103</v>
      </c>
      <c r="D77" s="106" t="s">
        <v>143</v>
      </c>
      <c r="E77" s="107">
        <v>46387</v>
      </c>
      <c r="F77" s="106" t="s">
        <v>1630</v>
      </c>
      <c r="G77" s="106" t="s">
        <v>1630</v>
      </c>
      <c r="H77" s="106" t="s">
        <v>1630</v>
      </c>
      <c r="I77" s="106" t="s">
        <v>1630</v>
      </c>
      <c r="J77" s="106" t="s">
        <v>1630</v>
      </c>
      <c r="K77" s="106" t="s">
        <v>2093</v>
      </c>
      <c r="L77" s="106" t="s">
        <v>2268</v>
      </c>
      <c r="M77" s="106" t="s">
        <v>2269</v>
      </c>
      <c r="N77" s="106" t="s">
        <v>1041</v>
      </c>
      <c r="O77" s="106" t="s">
        <v>2270</v>
      </c>
      <c r="P77" s="106" t="s">
        <v>2108</v>
      </c>
      <c r="Q77" s="106" t="s">
        <v>2108</v>
      </c>
      <c r="R77" s="106" t="s">
        <v>2108</v>
      </c>
      <c r="S77" s="106" t="s">
        <v>2108</v>
      </c>
    </row>
    <row r="78" spans="1:19" ht="15" x14ac:dyDescent="0.25">
      <c r="A78" s="106" t="s">
        <v>144</v>
      </c>
      <c r="B78" s="106" t="s">
        <v>1123</v>
      </c>
      <c r="C78" s="106" t="s">
        <v>1119</v>
      </c>
      <c r="D78" s="106" t="s">
        <v>1175</v>
      </c>
      <c r="E78" s="107">
        <v>46203</v>
      </c>
      <c r="F78" s="106" t="s">
        <v>1630</v>
      </c>
      <c r="G78" s="106" t="s">
        <v>1630</v>
      </c>
      <c r="H78" s="106" t="s">
        <v>1691</v>
      </c>
      <c r="I78" s="106" t="s">
        <v>1609</v>
      </c>
      <c r="J78" s="106" t="s">
        <v>1618</v>
      </c>
      <c r="K78" s="106" t="s">
        <v>2096</v>
      </c>
      <c r="L78" s="106" t="s">
        <v>2271</v>
      </c>
      <c r="M78" s="106" t="s">
        <v>2272</v>
      </c>
      <c r="N78" s="106" t="s">
        <v>1041</v>
      </c>
      <c r="O78" s="106" t="s">
        <v>2273</v>
      </c>
      <c r="P78" s="106" t="s">
        <v>2108</v>
      </c>
      <c r="Q78" s="106" t="s">
        <v>2108</v>
      </c>
      <c r="R78" s="106" t="s">
        <v>2108</v>
      </c>
      <c r="S78" s="106" t="s">
        <v>2108</v>
      </c>
    </row>
    <row r="79" spans="1:19" ht="15" x14ac:dyDescent="0.25">
      <c r="A79" s="106" t="s">
        <v>145</v>
      </c>
      <c r="B79" s="106" t="s">
        <v>1176</v>
      </c>
      <c r="C79" s="106" t="s">
        <v>1099</v>
      </c>
      <c r="D79" s="106" t="s">
        <v>146</v>
      </c>
      <c r="E79" s="107">
        <v>46203</v>
      </c>
      <c r="F79" s="106" t="s">
        <v>1630</v>
      </c>
      <c r="G79" s="106" t="s">
        <v>1630</v>
      </c>
      <c r="H79" s="106" t="s">
        <v>1692</v>
      </c>
      <c r="I79" s="106" t="s">
        <v>1609</v>
      </c>
      <c r="J79" s="106" t="s">
        <v>1618</v>
      </c>
      <c r="K79" s="106" t="s">
        <v>2092</v>
      </c>
      <c r="L79" s="106" t="s">
        <v>2274</v>
      </c>
      <c r="M79" s="106" t="s">
        <v>2275</v>
      </c>
      <c r="N79" s="106" t="s">
        <v>1041</v>
      </c>
      <c r="O79" s="106" t="s">
        <v>2276</v>
      </c>
      <c r="P79" s="106" t="s">
        <v>2108</v>
      </c>
      <c r="Q79" s="106" t="s">
        <v>2108</v>
      </c>
      <c r="R79" s="106" t="s">
        <v>2108</v>
      </c>
      <c r="S79" s="106" t="s">
        <v>2108</v>
      </c>
    </row>
    <row r="80" spans="1:19" ht="15" x14ac:dyDescent="0.25">
      <c r="A80" s="106" t="s">
        <v>147</v>
      </c>
      <c r="B80" s="106" t="s">
        <v>1176</v>
      </c>
      <c r="C80" s="106" t="s">
        <v>1096</v>
      </c>
      <c r="D80" s="106" t="s">
        <v>1177</v>
      </c>
      <c r="E80" s="107">
        <v>46203</v>
      </c>
      <c r="F80" s="106" t="s">
        <v>1630</v>
      </c>
      <c r="G80" s="106" t="s">
        <v>1630</v>
      </c>
      <c r="H80" s="106" t="s">
        <v>1693</v>
      </c>
      <c r="I80" s="106" t="s">
        <v>1600</v>
      </c>
      <c r="J80" s="106" t="s">
        <v>1618</v>
      </c>
      <c r="K80" s="106" t="s">
        <v>2091</v>
      </c>
      <c r="L80" s="106" t="s">
        <v>2135</v>
      </c>
      <c r="M80" s="106" t="s">
        <v>2275</v>
      </c>
      <c r="N80" s="106" t="s">
        <v>1041</v>
      </c>
      <c r="O80" s="106" t="s">
        <v>2277</v>
      </c>
      <c r="P80" s="106" t="s">
        <v>2108</v>
      </c>
      <c r="Q80" s="106" t="s">
        <v>2108</v>
      </c>
      <c r="R80" s="106" t="s">
        <v>2108</v>
      </c>
      <c r="S80" s="106" t="s">
        <v>2108</v>
      </c>
    </row>
    <row r="81" spans="1:19" ht="15" x14ac:dyDescent="0.25">
      <c r="A81" s="106" t="s">
        <v>148</v>
      </c>
      <c r="B81" s="106" t="s">
        <v>1178</v>
      </c>
      <c r="C81" s="106" t="s">
        <v>1096</v>
      </c>
      <c r="D81" s="106" t="s">
        <v>1179</v>
      </c>
      <c r="E81" s="107">
        <v>46326</v>
      </c>
      <c r="F81" s="106" t="s">
        <v>1630</v>
      </c>
      <c r="G81" s="106" t="s">
        <v>1630</v>
      </c>
      <c r="H81" s="106" t="s">
        <v>1630</v>
      </c>
      <c r="I81" s="106" t="s">
        <v>1630</v>
      </c>
      <c r="J81" s="106" t="s">
        <v>1630</v>
      </c>
      <c r="K81" s="106" t="s">
        <v>2091</v>
      </c>
      <c r="L81" s="106" t="s">
        <v>2129</v>
      </c>
      <c r="M81" s="106" t="s">
        <v>2278</v>
      </c>
      <c r="N81" s="106" t="s">
        <v>1041</v>
      </c>
      <c r="O81" s="106" t="s">
        <v>2279</v>
      </c>
      <c r="P81" s="106" t="s">
        <v>2108</v>
      </c>
      <c r="Q81" s="106" t="s">
        <v>2108</v>
      </c>
      <c r="R81" s="106" t="s">
        <v>2108</v>
      </c>
      <c r="S81" s="106" t="s">
        <v>2108</v>
      </c>
    </row>
    <row r="82" spans="1:19" ht="15" x14ac:dyDescent="0.25">
      <c r="A82" s="106" t="s">
        <v>149</v>
      </c>
      <c r="B82" s="106" t="s">
        <v>1095</v>
      </c>
      <c r="C82" s="106" t="s">
        <v>1099</v>
      </c>
      <c r="D82" s="106" t="s">
        <v>150</v>
      </c>
      <c r="E82" s="107">
        <v>46203</v>
      </c>
      <c r="F82" s="106" t="s">
        <v>1630</v>
      </c>
      <c r="G82" s="106" t="s">
        <v>1630</v>
      </c>
      <c r="H82" s="106" t="s">
        <v>1694</v>
      </c>
      <c r="I82" s="106" t="s">
        <v>1603</v>
      </c>
      <c r="J82" s="106" t="s">
        <v>1618</v>
      </c>
      <c r="K82" s="106" t="s">
        <v>2092</v>
      </c>
      <c r="L82" s="106" t="s">
        <v>2280</v>
      </c>
      <c r="M82" s="106" t="s">
        <v>2281</v>
      </c>
      <c r="N82" s="106" t="s">
        <v>1041</v>
      </c>
      <c r="O82" s="106" t="s">
        <v>2282</v>
      </c>
      <c r="P82" s="106" t="s">
        <v>2108</v>
      </c>
      <c r="Q82" s="106" t="s">
        <v>2108</v>
      </c>
      <c r="R82" s="106" t="s">
        <v>2108</v>
      </c>
      <c r="S82" s="106" t="s">
        <v>2108</v>
      </c>
    </row>
    <row r="83" spans="1:19" ht="15" x14ac:dyDescent="0.25">
      <c r="A83" s="106" t="s">
        <v>151</v>
      </c>
      <c r="B83" s="106" t="s">
        <v>1135</v>
      </c>
      <c r="C83" s="106" t="s">
        <v>1112</v>
      </c>
      <c r="D83" s="106" t="s">
        <v>152</v>
      </c>
      <c r="E83" s="107">
        <v>46203</v>
      </c>
      <c r="F83" s="106" t="s">
        <v>1630</v>
      </c>
      <c r="G83" s="106" t="s">
        <v>1630</v>
      </c>
      <c r="H83" s="106" t="s">
        <v>1695</v>
      </c>
      <c r="I83" s="106" t="s">
        <v>1606</v>
      </c>
      <c r="J83" s="106" t="s">
        <v>1619</v>
      </c>
      <c r="K83" s="106" t="s">
        <v>2094</v>
      </c>
      <c r="L83" s="106" t="s">
        <v>2283</v>
      </c>
      <c r="M83" s="106" t="s">
        <v>2284</v>
      </c>
      <c r="N83" s="106" t="s">
        <v>1041</v>
      </c>
      <c r="O83" s="106" t="s">
        <v>2285</v>
      </c>
      <c r="P83" s="106" t="s">
        <v>2108</v>
      </c>
      <c r="Q83" s="106" t="s">
        <v>2108</v>
      </c>
      <c r="R83" s="106" t="s">
        <v>2108</v>
      </c>
      <c r="S83" s="106" t="s">
        <v>2108</v>
      </c>
    </row>
    <row r="84" spans="1:19" ht="15" x14ac:dyDescent="0.25">
      <c r="A84" s="106" t="s">
        <v>153</v>
      </c>
      <c r="B84" s="106" t="s">
        <v>1095</v>
      </c>
      <c r="C84" s="106" t="s">
        <v>1096</v>
      </c>
      <c r="D84" s="106" t="s">
        <v>1180</v>
      </c>
      <c r="E84" s="107">
        <v>46203</v>
      </c>
      <c r="F84" s="106" t="s">
        <v>1630</v>
      </c>
      <c r="G84" s="106" t="s">
        <v>1630</v>
      </c>
      <c r="H84" s="106" t="s">
        <v>1696</v>
      </c>
      <c r="I84" s="106" t="s">
        <v>1603</v>
      </c>
      <c r="J84" s="106" t="s">
        <v>1618</v>
      </c>
      <c r="K84" s="106" t="s">
        <v>2091</v>
      </c>
      <c r="L84" s="106" t="s">
        <v>2286</v>
      </c>
      <c r="M84" s="106" t="s">
        <v>2281</v>
      </c>
      <c r="N84" s="106" t="s">
        <v>1041</v>
      </c>
      <c r="O84" s="106" t="s">
        <v>2287</v>
      </c>
      <c r="P84" s="106" t="s">
        <v>2108</v>
      </c>
      <c r="Q84" s="106" t="s">
        <v>2108</v>
      </c>
      <c r="R84" s="106" t="s">
        <v>2108</v>
      </c>
      <c r="S84" s="106" t="s">
        <v>2108</v>
      </c>
    </row>
    <row r="85" spans="1:19" ht="15" x14ac:dyDescent="0.25">
      <c r="A85" s="106" t="s">
        <v>154</v>
      </c>
      <c r="B85" s="106" t="s">
        <v>1129</v>
      </c>
      <c r="C85" s="106" t="s">
        <v>1112</v>
      </c>
      <c r="D85" s="106" t="s">
        <v>155</v>
      </c>
      <c r="E85" s="107">
        <v>46203</v>
      </c>
      <c r="F85" s="106" t="s">
        <v>1630</v>
      </c>
      <c r="G85" s="106" t="s">
        <v>1630</v>
      </c>
      <c r="H85" s="106" t="s">
        <v>1695</v>
      </c>
      <c r="I85" s="106" t="s">
        <v>1630</v>
      </c>
      <c r="J85" s="106" t="s">
        <v>1619</v>
      </c>
      <c r="K85" s="106" t="s">
        <v>2094</v>
      </c>
      <c r="L85" s="106" t="s">
        <v>2288</v>
      </c>
      <c r="M85" s="106" t="s">
        <v>2170</v>
      </c>
      <c r="N85" s="106" t="s">
        <v>1041</v>
      </c>
      <c r="O85" s="106" t="s">
        <v>2171</v>
      </c>
      <c r="P85" s="106" t="s">
        <v>2108</v>
      </c>
      <c r="Q85" s="106" t="s">
        <v>2108</v>
      </c>
      <c r="R85" s="106" t="s">
        <v>2108</v>
      </c>
      <c r="S85" s="106" t="s">
        <v>2108</v>
      </c>
    </row>
    <row r="86" spans="1:19" ht="15" x14ac:dyDescent="0.25">
      <c r="A86" s="106" t="s">
        <v>156</v>
      </c>
      <c r="B86" s="106" t="s">
        <v>1121</v>
      </c>
      <c r="C86" s="106" t="s">
        <v>1099</v>
      </c>
      <c r="D86" s="106" t="s">
        <v>157</v>
      </c>
      <c r="E86" s="107">
        <v>46203</v>
      </c>
      <c r="F86" s="106" t="s">
        <v>1630</v>
      </c>
      <c r="G86" s="106" t="s">
        <v>1630</v>
      </c>
      <c r="H86" s="106" t="s">
        <v>1697</v>
      </c>
      <c r="I86" s="106" t="s">
        <v>1606</v>
      </c>
      <c r="J86" s="106" t="s">
        <v>1618</v>
      </c>
      <c r="K86" s="106" t="s">
        <v>2092</v>
      </c>
      <c r="L86" s="106" t="s">
        <v>2289</v>
      </c>
      <c r="M86" s="106" t="s">
        <v>2290</v>
      </c>
      <c r="N86" s="106" t="s">
        <v>1041</v>
      </c>
      <c r="O86" s="106" t="s">
        <v>2291</v>
      </c>
      <c r="P86" s="106" t="s">
        <v>2108</v>
      </c>
      <c r="Q86" s="106" t="s">
        <v>2108</v>
      </c>
      <c r="R86" s="106" t="s">
        <v>2108</v>
      </c>
      <c r="S86" s="106" t="s">
        <v>2108</v>
      </c>
    </row>
    <row r="87" spans="1:19" ht="15" x14ac:dyDescent="0.25">
      <c r="A87" s="106" t="s">
        <v>158</v>
      </c>
      <c r="B87" s="106" t="s">
        <v>1181</v>
      </c>
      <c r="C87" s="106" t="s">
        <v>1130</v>
      </c>
      <c r="D87" s="106" t="s">
        <v>1182</v>
      </c>
      <c r="E87" s="107">
        <v>46203</v>
      </c>
      <c r="F87" s="106" t="s">
        <v>1698</v>
      </c>
      <c r="G87" s="106" t="s">
        <v>1630</v>
      </c>
      <c r="H87" s="106" t="s">
        <v>1698</v>
      </c>
      <c r="I87" s="106" t="s">
        <v>1604</v>
      </c>
      <c r="J87" s="106" t="s">
        <v>1620</v>
      </c>
      <c r="K87" s="106" t="s">
        <v>1894</v>
      </c>
      <c r="L87" s="106" t="s">
        <v>2292</v>
      </c>
      <c r="M87" s="106" t="s">
        <v>2293</v>
      </c>
      <c r="N87" s="106" t="s">
        <v>1041</v>
      </c>
      <c r="O87" s="106" t="s">
        <v>2294</v>
      </c>
      <c r="P87" s="106" t="s">
        <v>2108</v>
      </c>
      <c r="Q87" s="106" t="s">
        <v>2108</v>
      </c>
      <c r="R87" s="106" t="s">
        <v>2108</v>
      </c>
      <c r="S87" s="106" t="s">
        <v>2108</v>
      </c>
    </row>
    <row r="88" spans="1:19" ht="15" x14ac:dyDescent="0.25">
      <c r="A88" s="106" t="s">
        <v>159</v>
      </c>
      <c r="B88" s="106" t="s">
        <v>1181</v>
      </c>
      <c r="C88" s="106" t="s">
        <v>1132</v>
      </c>
      <c r="D88" s="106" t="s">
        <v>1183</v>
      </c>
      <c r="E88" s="107">
        <v>46203</v>
      </c>
      <c r="F88" s="106" t="s">
        <v>1630</v>
      </c>
      <c r="G88" s="106" t="s">
        <v>1630</v>
      </c>
      <c r="H88" s="106" t="s">
        <v>1699</v>
      </c>
      <c r="I88" s="106" t="s">
        <v>1600</v>
      </c>
      <c r="J88" s="106" t="s">
        <v>1618</v>
      </c>
      <c r="K88" s="106" t="s">
        <v>2098</v>
      </c>
      <c r="L88" s="106" t="s">
        <v>2295</v>
      </c>
      <c r="M88" s="106" t="s">
        <v>2293</v>
      </c>
      <c r="N88" s="106" t="s">
        <v>1041</v>
      </c>
      <c r="O88" s="106" t="s">
        <v>2294</v>
      </c>
      <c r="P88" s="106" t="s">
        <v>2108</v>
      </c>
      <c r="Q88" s="106" t="s">
        <v>2108</v>
      </c>
      <c r="R88" s="106" t="s">
        <v>2108</v>
      </c>
      <c r="S88" s="106" t="s">
        <v>2108</v>
      </c>
    </row>
    <row r="89" spans="1:19" ht="15" x14ac:dyDescent="0.25">
      <c r="A89" s="106" t="s">
        <v>160</v>
      </c>
      <c r="B89" s="106" t="s">
        <v>1181</v>
      </c>
      <c r="C89" s="106" t="s">
        <v>1099</v>
      </c>
      <c r="D89" s="106" t="s">
        <v>161</v>
      </c>
      <c r="E89" s="107">
        <v>46203</v>
      </c>
      <c r="F89" s="106" t="s">
        <v>1630</v>
      </c>
      <c r="G89" s="106" t="s">
        <v>1630</v>
      </c>
      <c r="H89" s="106" t="s">
        <v>1700</v>
      </c>
      <c r="I89" s="106" t="s">
        <v>1600</v>
      </c>
      <c r="J89" s="106" t="s">
        <v>1618</v>
      </c>
      <c r="K89" s="106" t="s">
        <v>2092</v>
      </c>
      <c r="L89" s="106" t="s">
        <v>2296</v>
      </c>
      <c r="M89" s="106" t="s">
        <v>2293</v>
      </c>
      <c r="N89" s="106" t="s">
        <v>1041</v>
      </c>
      <c r="O89" s="106" t="s">
        <v>2294</v>
      </c>
      <c r="P89" s="106" t="s">
        <v>2108</v>
      </c>
      <c r="Q89" s="106" t="s">
        <v>2108</v>
      </c>
      <c r="R89" s="106" t="s">
        <v>2108</v>
      </c>
      <c r="S89" s="106" t="s">
        <v>2108</v>
      </c>
    </row>
    <row r="90" spans="1:19" ht="15" x14ac:dyDescent="0.25">
      <c r="A90" s="106" t="s">
        <v>162</v>
      </c>
      <c r="B90" s="106" t="s">
        <v>1184</v>
      </c>
      <c r="C90" s="106" t="s">
        <v>1103</v>
      </c>
      <c r="D90" s="106" t="s">
        <v>163</v>
      </c>
      <c r="E90" s="107">
        <v>46387</v>
      </c>
      <c r="F90" s="106" t="s">
        <v>1630</v>
      </c>
      <c r="G90" s="106" t="s">
        <v>1630</v>
      </c>
      <c r="H90" s="106" t="s">
        <v>1630</v>
      </c>
      <c r="I90" s="106" t="s">
        <v>1630</v>
      </c>
      <c r="J90" s="106" t="s">
        <v>1630</v>
      </c>
      <c r="K90" s="106" t="s">
        <v>2093</v>
      </c>
      <c r="L90" s="106" t="s">
        <v>2297</v>
      </c>
      <c r="M90" s="106" t="s">
        <v>2298</v>
      </c>
      <c r="N90" s="106" t="s">
        <v>1041</v>
      </c>
      <c r="O90" s="106" t="s">
        <v>2299</v>
      </c>
      <c r="P90" s="106" t="s">
        <v>2108</v>
      </c>
      <c r="Q90" s="106" t="s">
        <v>2108</v>
      </c>
      <c r="R90" s="106" t="s">
        <v>2108</v>
      </c>
      <c r="S90" s="106" t="s">
        <v>2108</v>
      </c>
    </row>
    <row r="91" spans="1:19" ht="15" x14ac:dyDescent="0.25">
      <c r="A91" s="106" t="s">
        <v>164</v>
      </c>
      <c r="B91" s="106" t="s">
        <v>1185</v>
      </c>
      <c r="C91" s="106" t="s">
        <v>1103</v>
      </c>
      <c r="D91" s="106" t="s">
        <v>165</v>
      </c>
      <c r="E91" s="107">
        <v>46387</v>
      </c>
      <c r="F91" s="106" t="s">
        <v>1630</v>
      </c>
      <c r="G91" s="106" t="s">
        <v>1630</v>
      </c>
      <c r="H91" s="106" t="s">
        <v>1630</v>
      </c>
      <c r="I91" s="106" t="s">
        <v>1630</v>
      </c>
      <c r="J91" s="106" t="s">
        <v>1630</v>
      </c>
      <c r="K91" s="106" t="s">
        <v>2093</v>
      </c>
      <c r="L91" s="106" t="s">
        <v>2300</v>
      </c>
      <c r="M91" s="106" t="s">
        <v>2301</v>
      </c>
      <c r="N91" s="106" t="s">
        <v>1041</v>
      </c>
      <c r="O91" s="106" t="s">
        <v>2302</v>
      </c>
      <c r="P91" s="106" t="s">
        <v>2108</v>
      </c>
      <c r="Q91" s="106" t="s">
        <v>2108</v>
      </c>
      <c r="R91" s="106" t="s">
        <v>2108</v>
      </c>
      <c r="S91" s="106" t="s">
        <v>2108</v>
      </c>
    </row>
    <row r="92" spans="1:19" ht="15" x14ac:dyDescent="0.25">
      <c r="A92" s="106" t="s">
        <v>166</v>
      </c>
      <c r="B92" s="106" t="s">
        <v>1186</v>
      </c>
      <c r="C92" s="106" t="s">
        <v>1099</v>
      </c>
      <c r="D92" s="106" t="s">
        <v>167</v>
      </c>
      <c r="E92" s="107">
        <v>46203</v>
      </c>
      <c r="F92" s="106" t="s">
        <v>1630</v>
      </c>
      <c r="G92" s="106" t="s">
        <v>1630</v>
      </c>
      <c r="H92" s="106" t="s">
        <v>1701</v>
      </c>
      <c r="I92" s="106" t="s">
        <v>1604</v>
      </c>
      <c r="J92" s="106" t="s">
        <v>1618</v>
      </c>
      <c r="K92" s="106" t="s">
        <v>2092</v>
      </c>
      <c r="L92" s="106" t="s">
        <v>2303</v>
      </c>
      <c r="M92" s="106" t="s">
        <v>2304</v>
      </c>
      <c r="N92" s="106" t="s">
        <v>1041</v>
      </c>
      <c r="O92" s="106" t="s">
        <v>2305</v>
      </c>
      <c r="P92" s="106" t="s">
        <v>2108</v>
      </c>
      <c r="Q92" s="106" t="s">
        <v>2108</v>
      </c>
      <c r="R92" s="106" t="s">
        <v>2108</v>
      </c>
      <c r="S92" s="106" t="s">
        <v>2108</v>
      </c>
    </row>
    <row r="93" spans="1:19" ht="15" x14ac:dyDescent="0.25">
      <c r="A93" s="106" t="s">
        <v>168</v>
      </c>
      <c r="B93" s="106" t="s">
        <v>1123</v>
      </c>
      <c r="C93" s="106" t="s">
        <v>1099</v>
      </c>
      <c r="D93" s="106" t="s">
        <v>169</v>
      </c>
      <c r="E93" s="107">
        <v>46203</v>
      </c>
      <c r="F93" s="106" t="s">
        <v>1630</v>
      </c>
      <c r="G93" s="106" t="s">
        <v>1630</v>
      </c>
      <c r="H93" s="106" t="s">
        <v>1702</v>
      </c>
      <c r="I93" s="106" t="s">
        <v>1600</v>
      </c>
      <c r="J93" s="106" t="s">
        <v>1618</v>
      </c>
      <c r="K93" s="106" t="s">
        <v>2092</v>
      </c>
      <c r="L93" s="106" t="s">
        <v>2306</v>
      </c>
      <c r="M93" s="106" t="s">
        <v>2272</v>
      </c>
      <c r="N93" s="106" t="s">
        <v>1041</v>
      </c>
      <c r="O93" s="106" t="s">
        <v>2273</v>
      </c>
      <c r="P93" s="106" t="s">
        <v>2108</v>
      </c>
      <c r="Q93" s="106" t="s">
        <v>2108</v>
      </c>
      <c r="R93" s="106" t="s">
        <v>2108</v>
      </c>
      <c r="S93" s="106" t="s">
        <v>2108</v>
      </c>
    </row>
    <row r="94" spans="1:19" ht="15" x14ac:dyDescent="0.25">
      <c r="A94" s="106" t="s">
        <v>170</v>
      </c>
      <c r="B94" s="106" t="s">
        <v>1187</v>
      </c>
      <c r="C94" s="106" t="s">
        <v>1103</v>
      </c>
      <c r="D94" s="106" t="s">
        <v>171</v>
      </c>
      <c r="E94" s="107">
        <v>46387</v>
      </c>
      <c r="F94" s="106" t="s">
        <v>1630</v>
      </c>
      <c r="G94" s="106" t="s">
        <v>1630</v>
      </c>
      <c r="H94" s="106" t="s">
        <v>1659</v>
      </c>
      <c r="I94" s="106" t="s">
        <v>1603</v>
      </c>
      <c r="J94" s="106" t="s">
        <v>1620</v>
      </c>
      <c r="K94" s="106" t="s">
        <v>2093</v>
      </c>
      <c r="L94" s="106" t="s">
        <v>2307</v>
      </c>
      <c r="M94" s="106" t="s">
        <v>2308</v>
      </c>
      <c r="N94" s="106" t="s">
        <v>1041</v>
      </c>
      <c r="O94" s="106" t="s">
        <v>2309</v>
      </c>
      <c r="P94" s="106" t="s">
        <v>2108</v>
      </c>
      <c r="Q94" s="106" t="s">
        <v>2108</v>
      </c>
      <c r="R94" s="106" t="s">
        <v>2108</v>
      </c>
      <c r="S94" s="106" t="s">
        <v>2108</v>
      </c>
    </row>
    <row r="95" spans="1:19" ht="15" x14ac:dyDescent="0.25">
      <c r="A95" s="106" t="s">
        <v>172</v>
      </c>
      <c r="B95" s="106" t="s">
        <v>1187</v>
      </c>
      <c r="C95" s="106" t="s">
        <v>1096</v>
      </c>
      <c r="D95" s="106" t="s">
        <v>1188</v>
      </c>
      <c r="E95" s="107">
        <v>46387</v>
      </c>
      <c r="F95" s="106" t="s">
        <v>1630</v>
      </c>
      <c r="G95" s="106" t="s">
        <v>1630</v>
      </c>
      <c r="H95" s="106" t="s">
        <v>1630</v>
      </c>
      <c r="I95" s="106" t="s">
        <v>1630</v>
      </c>
      <c r="J95" s="106" t="s">
        <v>1630</v>
      </c>
      <c r="K95" s="106" t="s">
        <v>2091</v>
      </c>
      <c r="L95" s="106" t="s">
        <v>2310</v>
      </c>
      <c r="M95" s="106" t="s">
        <v>2308</v>
      </c>
      <c r="N95" s="106" t="s">
        <v>1041</v>
      </c>
      <c r="O95" s="106" t="s">
        <v>2309</v>
      </c>
      <c r="P95" s="106" t="s">
        <v>2108</v>
      </c>
      <c r="Q95" s="106" t="s">
        <v>2108</v>
      </c>
      <c r="R95" s="106" t="s">
        <v>2108</v>
      </c>
      <c r="S95" s="106" t="s">
        <v>2108</v>
      </c>
    </row>
    <row r="96" spans="1:19" ht="15" x14ac:dyDescent="0.25">
      <c r="A96" s="106" t="s">
        <v>173</v>
      </c>
      <c r="B96" s="106" t="s">
        <v>1164</v>
      </c>
      <c r="C96" s="106" t="s">
        <v>1103</v>
      </c>
      <c r="D96" s="106" t="s">
        <v>174</v>
      </c>
      <c r="E96" s="107">
        <v>46203</v>
      </c>
      <c r="F96" s="106" t="s">
        <v>1630</v>
      </c>
      <c r="G96" s="106" t="s">
        <v>1630</v>
      </c>
      <c r="H96" s="106" t="s">
        <v>1703</v>
      </c>
      <c r="I96" s="106" t="s">
        <v>1604</v>
      </c>
      <c r="J96" s="106" t="s">
        <v>1619</v>
      </c>
      <c r="K96" s="106" t="s">
        <v>2093</v>
      </c>
      <c r="L96" s="106" t="s">
        <v>2311</v>
      </c>
      <c r="M96" s="106" t="s">
        <v>2243</v>
      </c>
      <c r="N96" s="106" t="s">
        <v>1041</v>
      </c>
      <c r="O96" s="106" t="s">
        <v>2312</v>
      </c>
      <c r="P96" s="106" t="s">
        <v>2108</v>
      </c>
      <c r="Q96" s="106" t="s">
        <v>2108</v>
      </c>
      <c r="R96" s="106" t="s">
        <v>2108</v>
      </c>
      <c r="S96" s="106" t="s">
        <v>2108</v>
      </c>
    </row>
    <row r="97" spans="1:19" ht="15" x14ac:dyDescent="0.25">
      <c r="A97" s="106" t="s">
        <v>175</v>
      </c>
      <c r="B97" s="106" t="s">
        <v>1111</v>
      </c>
      <c r="C97" s="106" t="s">
        <v>1099</v>
      </c>
      <c r="D97" s="106" t="s">
        <v>176</v>
      </c>
      <c r="E97" s="107">
        <v>46203</v>
      </c>
      <c r="F97" s="106" t="s">
        <v>1630</v>
      </c>
      <c r="G97" s="106" t="s">
        <v>1630</v>
      </c>
      <c r="H97" s="106" t="s">
        <v>1704</v>
      </c>
      <c r="I97" s="106" t="s">
        <v>1606</v>
      </c>
      <c r="J97" s="106" t="s">
        <v>1619</v>
      </c>
      <c r="K97" s="106" t="s">
        <v>2092</v>
      </c>
      <c r="L97" s="106" t="s">
        <v>2313</v>
      </c>
      <c r="M97" s="106" t="s">
        <v>2314</v>
      </c>
      <c r="N97" s="106" t="s">
        <v>1041</v>
      </c>
      <c r="O97" s="106" t="s">
        <v>2315</v>
      </c>
      <c r="P97" s="106" t="s">
        <v>2108</v>
      </c>
      <c r="Q97" s="106" t="s">
        <v>2108</v>
      </c>
      <c r="R97" s="106" t="s">
        <v>2108</v>
      </c>
      <c r="S97" s="106" t="s">
        <v>2108</v>
      </c>
    </row>
    <row r="98" spans="1:19" ht="15" x14ac:dyDescent="0.25">
      <c r="A98" s="106" t="s">
        <v>177</v>
      </c>
      <c r="B98" s="106" t="s">
        <v>1135</v>
      </c>
      <c r="C98" s="106" t="s">
        <v>1130</v>
      </c>
      <c r="D98" s="106" t="s">
        <v>1189</v>
      </c>
      <c r="E98" s="107">
        <v>46203</v>
      </c>
      <c r="F98" s="106" t="s">
        <v>1698</v>
      </c>
      <c r="G98" s="106" t="s">
        <v>1630</v>
      </c>
      <c r="H98" s="106" t="s">
        <v>1698</v>
      </c>
      <c r="I98" s="106" t="s">
        <v>1604</v>
      </c>
      <c r="J98" s="106" t="s">
        <v>1620</v>
      </c>
      <c r="K98" s="106" t="s">
        <v>1894</v>
      </c>
      <c r="L98" s="106" t="s">
        <v>2316</v>
      </c>
      <c r="M98" s="106" t="s">
        <v>2317</v>
      </c>
      <c r="N98" s="106" t="s">
        <v>1041</v>
      </c>
      <c r="O98" s="106" t="s">
        <v>2318</v>
      </c>
      <c r="P98" s="106" t="s">
        <v>3302</v>
      </c>
      <c r="Q98" s="106" t="s">
        <v>2108</v>
      </c>
      <c r="R98" s="106" t="s">
        <v>2108</v>
      </c>
      <c r="S98" s="106" t="s">
        <v>2108</v>
      </c>
    </row>
    <row r="99" spans="1:19" ht="15" x14ac:dyDescent="0.25">
      <c r="A99" s="106" t="s">
        <v>1062</v>
      </c>
      <c r="B99" s="106" t="s">
        <v>1135</v>
      </c>
      <c r="C99" s="106" t="s">
        <v>1112</v>
      </c>
      <c r="D99" s="106" t="s">
        <v>1087</v>
      </c>
      <c r="E99" s="107">
        <v>46203</v>
      </c>
      <c r="F99" s="106" t="s">
        <v>1630</v>
      </c>
      <c r="G99" s="106" t="s">
        <v>1630</v>
      </c>
      <c r="H99" s="106" t="s">
        <v>1705</v>
      </c>
      <c r="I99" s="106" t="s">
        <v>1609</v>
      </c>
      <c r="J99" s="106" t="s">
        <v>1618</v>
      </c>
      <c r="K99" s="106" t="s">
        <v>2094</v>
      </c>
      <c r="L99" s="106" t="s">
        <v>2319</v>
      </c>
      <c r="M99" s="106" t="s">
        <v>2320</v>
      </c>
      <c r="N99" s="106" t="s">
        <v>1041</v>
      </c>
      <c r="O99" s="106" t="s">
        <v>2321</v>
      </c>
      <c r="P99" s="106" t="s">
        <v>2108</v>
      </c>
      <c r="Q99" s="106" t="s">
        <v>2108</v>
      </c>
      <c r="R99" s="106" t="s">
        <v>2108</v>
      </c>
      <c r="S99" s="106" t="s">
        <v>2108</v>
      </c>
    </row>
    <row r="100" spans="1:19" ht="15" x14ac:dyDescent="0.25">
      <c r="A100" s="106" t="s">
        <v>178</v>
      </c>
      <c r="B100" s="106" t="s">
        <v>1143</v>
      </c>
      <c r="C100" s="106" t="s">
        <v>1112</v>
      </c>
      <c r="D100" s="106" t="s">
        <v>179</v>
      </c>
      <c r="E100" s="107">
        <v>46203</v>
      </c>
      <c r="F100" s="106" t="s">
        <v>1630</v>
      </c>
      <c r="G100" s="106" t="s">
        <v>1630</v>
      </c>
      <c r="H100" s="106" t="s">
        <v>1706</v>
      </c>
      <c r="I100" s="106" t="s">
        <v>1606</v>
      </c>
      <c r="J100" s="106" t="s">
        <v>1619</v>
      </c>
      <c r="K100" s="106" t="s">
        <v>2094</v>
      </c>
      <c r="L100" s="106" t="s">
        <v>2322</v>
      </c>
      <c r="M100" s="106" t="s">
        <v>2323</v>
      </c>
      <c r="N100" s="106" t="s">
        <v>1041</v>
      </c>
      <c r="O100" s="106" t="s">
        <v>2324</v>
      </c>
      <c r="P100" s="106" t="s">
        <v>2108</v>
      </c>
      <c r="Q100" s="106" t="s">
        <v>2108</v>
      </c>
      <c r="R100" s="106" t="s">
        <v>2108</v>
      </c>
      <c r="S100" s="106" t="s">
        <v>2108</v>
      </c>
    </row>
    <row r="101" spans="1:19" ht="15" x14ac:dyDescent="0.25">
      <c r="A101" s="106" t="s">
        <v>180</v>
      </c>
      <c r="B101" s="106" t="s">
        <v>1121</v>
      </c>
      <c r="C101" s="106" t="s">
        <v>1122</v>
      </c>
      <c r="D101" s="106" t="s">
        <v>1190</v>
      </c>
      <c r="E101" s="107">
        <v>46203</v>
      </c>
      <c r="F101" s="106" t="s">
        <v>1630</v>
      </c>
      <c r="G101" s="106" t="s">
        <v>1630</v>
      </c>
      <c r="H101" s="106" t="s">
        <v>1707</v>
      </c>
      <c r="I101" s="106" t="s">
        <v>1606</v>
      </c>
      <c r="J101" s="106" t="s">
        <v>1618</v>
      </c>
      <c r="K101" s="106" t="s">
        <v>2065</v>
      </c>
      <c r="L101" s="106" t="s">
        <v>2325</v>
      </c>
      <c r="M101" s="106" t="s">
        <v>2219</v>
      </c>
      <c r="N101" s="106" t="s">
        <v>1041</v>
      </c>
      <c r="O101" s="106" t="s">
        <v>2224</v>
      </c>
      <c r="P101" s="106" t="s">
        <v>2325</v>
      </c>
      <c r="Q101" s="106" t="s">
        <v>2219</v>
      </c>
      <c r="R101" s="106" t="s">
        <v>1041</v>
      </c>
      <c r="S101" s="106" t="s">
        <v>2224</v>
      </c>
    </row>
    <row r="102" spans="1:19" ht="15" x14ac:dyDescent="0.25">
      <c r="A102" s="106" t="s">
        <v>181</v>
      </c>
      <c r="B102" s="106" t="s">
        <v>1147</v>
      </c>
      <c r="C102" s="106" t="s">
        <v>1096</v>
      </c>
      <c r="D102" s="106" t="s">
        <v>1191</v>
      </c>
      <c r="E102" s="107">
        <v>46326</v>
      </c>
      <c r="F102" s="106" t="s">
        <v>1630</v>
      </c>
      <c r="G102" s="106" t="s">
        <v>1630</v>
      </c>
      <c r="H102" s="106" t="s">
        <v>1708</v>
      </c>
      <c r="I102" s="106" t="s">
        <v>1601</v>
      </c>
      <c r="J102" s="106" t="s">
        <v>1620</v>
      </c>
      <c r="K102" s="106" t="s">
        <v>2091</v>
      </c>
      <c r="L102" s="106" t="s">
        <v>2326</v>
      </c>
      <c r="M102" s="106" t="s">
        <v>2327</v>
      </c>
      <c r="N102" s="106" t="s">
        <v>1041</v>
      </c>
      <c r="O102" s="106" t="s">
        <v>2328</v>
      </c>
      <c r="P102" s="106" t="s">
        <v>2108</v>
      </c>
      <c r="Q102" s="106" t="s">
        <v>2108</v>
      </c>
      <c r="R102" s="106" t="s">
        <v>2108</v>
      </c>
      <c r="S102" s="106" t="s">
        <v>2108</v>
      </c>
    </row>
    <row r="103" spans="1:19" ht="15" x14ac:dyDescent="0.25">
      <c r="A103" s="106" t="s">
        <v>182</v>
      </c>
      <c r="B103" s="106" t="s">
        <v>1192</v>
      </c>
      <c r="C103" s="106" t="s">
        <v>1130</v>
      </c>
      <c r="D103" s="106" t="s">
        <v>1193</v>
      </c>
      <c r="E103" s="107">
        <v>46203</v>
      </c>
      <c r="F103" s="106" t="s">
        <v>1698</v>
      </c>
      <c r="G103" s="106" t="s">
        <v>1630</v>
      </c>
      <c r="H103" s="106" t="s">
        <v>1709</v>
      </c>
      <c r="I103" s="106" t="s">
        <v>1604</v>
      </c>
      <c r="J103" s="106" t="s">
        <v>1620</v>
      </c>
      <c r="K103" s="106" t="s">
        <v>1894</v>
      </c>
      <c r="L103" s="106" t="s">
        <v>2329</v>
      </c>
      <c r="M103" s="106" t="s">
        <v>2330</v>
      </c>
      <c r="N103" s="106" t="s">
        <v>1041</v>
      </c>
      <c r="O103" s="106" t="s">
        <v>2331</v>
      </c>
      <c r="P103" s="106" t="s">
        <v>2108</v>
      </c>
      <c r="Q103" s="106" t="s">
        <v>2108</v>
      </c>
      <c r="R103" s="106" t="s">
        <v>2108</v>
      </c>
      <c r="S103" s="106" t="s">
        <v>2108</v>
      </c>
    </row>
    <row r="104" spans="1:19" ht="15" x14ac:dyDescent="0.25">
      <c r="A104" s="106" t="s">
        <v>183</v>
      </c>
      <c r="B104" s="106" t="s">
        <v>1109</v>
      </c>
      <c r="C104" s="106" t="s">
        <v>1103</v>
      </c>
      <c r="D104" s="106" t="s">
        <v>184</v>
      </c>
      <c r="E104" s="107">
        <v>46203</v>
      </c>
      <c r="F104" s="106" t="s">
        <v>1630</v>
      </c>
      <c r="G104" s="106" t="s">
        <v>1630</v>
      </c>
      <c r="H104" s="106" t="s">
        <v>1710</v>
      </c>
      <c r="I104" s="106" t="s">
        <v>1606</v>
      </c>
      <c r="J104" s="106" t="s">
        <v>1619</v>
      </c>
      <c r="K104" s="106" t="s">
        <v>2093</v>
      </c>
      <c r="L104" s="106" t="s">
        <v>2332</v>
      </c>
      <c r="M104" s="106" t="s">
        <v>2333</v>
      </c>
      <c r="N104" s="106" t="s">
        <v>1041</v>
      </c>
      <c r="O104" s="106" t="s">
        <v>2334</v>
      </c>
      <c r="P104" s="106" t="s">
        <v>2108</v>
      </c>
      <c r="Q104" s="106" t="s">
        <v>2108</v>
      </c>
      <c r="R104" s="106" t="s">
        <v>2108</v>
      </c>
      <c r="S104" s="106" t="s">
        <v>2108</v>
      </c>
    </row>
    <row r="105" spans="1:19" ht="15" x14ac:dyDescent="0.25">
      <c r="A105" s="106" t="s">
        <v>185</v>
      </c>
      <c r="B105" s="106" t="s">
        <v>1138</v>
      </c>
      <c r="C105" s="106" t="s">
        <v>1130</v>
      </c>
      <c r="D105" s="106" t="s">
        <v>1194</v>
      </c>
      <c r="E105" s="107">
        <v>46203</v>
      </c>
      <c r="F105" s="106" t="s">
        <v>1698</v>
      </c>
      <c r="G105" s="106" t="s">
        <v>1630</v>
      </c>
      <c r="H105" s="106" t="s">
        <v>1698</v>
      </c>
      <c r="I105" s="106" t="s">
        <v>1604</v>
      </c>
      <c r="J105" s="106" t="s">
        <v>1620</v>
      </c>
      <c r="K105" s="106" t="s">
        <v>1894</v>
      </c>
      <c r="L105" s="106" t="s">
        <v>2335</v>
      </c>
      <c r="M105" s="106" t="s">
        <v>2336</v>
      </c>
      <c r="N105" s="106" t="s">
        <v>1041</v>
      </c>
      <c r="O105" s="106" t="s">
        <v>2337</v>
      </c>
      <c r="P105" s="106" t="s">
        <v>2108</v>
      </c>
      <c r="Q105" s="106" t="s">
        <v>2108</v>
      </c>
      <c r="R105" s="106" t="s">
        <v>2108</v>
      </c>
      <c r="S105" s="106" t="s">
        <v>2108</v>
      </c>
    </row>
    <row r="106" spans="1:19" ht="15" x14ac:dyDescent="0.25">
      <c r="A106" s="106" t="s">
        <v>186</v>
      </c>
      <c r="B106" s="106" t="s">
        <v>1138</v>
      </c>
      <c r="C106" s="106" t="s">
        <v>1113</v>
      </c>
      <c r="D106" s="106" t="s">
        <v>1195</v>
      </c>
      <c r="E106" s="107">
        <v>46387</v>
      </c>
      <c r="F106" s="106" t="s">
        <v>1630</v>
      </c>
      <c r="G106" s="106" t="s">
        <v>1630</v>
      </c>
      <c r="H106" s="106" t="s">
        <v>1711</v>
      </c>
      <c r="I106" s="106" t="s">
        <v>1606</v>
      </c>
      <c r="J106" s="106" t="s">
        <v>1618</v>
      </c>
      <c r="K106" s="106" t="s">
        <v>2095</v>
      </c>
      <c r="L106" s="106" t="s">
        <v>2338</v>
      </c>
      <c r="M106" s="106" t="s">
        <v>2339</v>
      </c>
      <c r="N106" s="106" t="s">
        <v>1041</v>
      </c>
      <c r="O106" s="106" t="s">
        <v>2340</v>
      </c>
      <c r="P106" s="106" t="s">
        <v>2108</v>
      </c>
      <c r="Q106" s="106" t="s">
        <v>2108</v>
      </c>
      <c r="R106" s="106" t="s">
        <v>2108</v>
      </c>
      <c r="S106" s="106" t="s">
        <v>2108</v>
      </c>
    </row>
    <row r="107" spans="1:19" ht="15" x14ac:dyDescent="0.25">
      <c r="A107" s="106" t="s">
        <v>187</v>
      </c>
      <c r="B107" s="106" t="s">
        <v>1196</v>
      </c>
      <c r="C107" s="106" t="s">
        <v>1099</v>
      </c>
      <c r="D107" s="106" t="s">
        <v>188</v>
      </c>
      <c r="E107" s="107">
        <v>46203</v>
      </c>
      <c r="F107" s="106" t="s">
        <v>1630</v>
      </c>
      <c r="G107" s="106" t="s">
        <v>1630</v>
      </c>
      <c r="H107" s="106" t="s">
        <v>1630</v>
      </c>
      <c r="I107" s="106" t="s">
        <v>1630</v>
      </c>
      <c r="J107" s="106" t="s">
        <v>1630</v>
      </c>
      <c r="K107" s="106" t="s">
        <v>2092</v>
      </c>
      <c r="L107" s="106" t="s">
        <v>2341</v>
      </c>
      <c r="M107" s="106" t="s">
        <v>2342</v>
      </c>
      <c r="N107" s="106" t="s">
        <v>1041</v>
      </c>
      <c r="O107" s="106" t="s">
        <v>2343</v>
      </c>
      <c r="P107" s="106" t="s">
        <v>2108</v>
      </c>
      <c r="Q107" s="106" t="s">
        <v>2108</v>
      </c>
      <c r="R107" s="106" t="s">
        <v>2108</v>
      </c>
      <c r="S107" s="106" t="s">
        <v>2108</v>
      </c>
    </row>
    <row r="108" spans="1:19" ht="15" x14ac:dyDescent="0.25">
      <c r="A108" s="106" t="s">
        <v>189</v>
      </c>
      <c r="B108" s="106" t="s">
        <v>1129</v>
      </c>
      <c r="C108" s="106" t="s">
        <v>1112</v>
      </c>
      <c r="D108" s="106" t="s">
        <v>190</v>
      </c>
      <c r="E108" s="107">
        <v>46387</v>
      </c>
      <c r="F108" s="106" t="s">
        <v>1630</v>
      </c>
      <c r="G108" s="106" t="s">
        <v>1630</v>
      </c>
      <c r="H108" s="106" t="s">
        <v>1630</v>
      </c>
      <c r="I108" s="106" t="s">
        <v>1630</v>
      </c>
      <c r="J108" s="106" t="s">
        <v>1630</v>
      </c>
      <c r="K108" s="106" t="s">
        <v>2094</v>
      </c>
      <c r="L108" s="106" t="s">
        <v>2344</v>
      </c>
      <c r="M108" s="106" t="s">
        <v>2345</v>
      </c>
      <c r="N108" s="106" t="s">
        <v>1041</v>
      </c>
      <c r="O108" s="106" t="s">
        <v>2346</v>
      </c>
      <c r="P108" s="106" t="s">
        <v>2108</v>
      </c>
      <c r="Q108" s="106" t="s">
        <v>2108</v>
      </c>
      <c r="R108" s="106" t="s">
        <v>2108</v>
      </c>
      <c r="S108" s="106" t="s">
        <v>2108</v>
      </c>
    </row>
    <row r="109" spans="1:19" ht="15" x14ac:dyDescent="0.25">
      <c r="A109" s="106" t="s">
        <v>191</v>
      </c>
      <c r="B109" s="106" t="s">
        <v>1197</v>
      </c>
      <c r="C109" s="106" t="s">
        <v>1198</v>
      </c>
      <c r="D109" s="106" t="s">
        <v>1199</v>
      </c>
      <c r="E109" s="107">
        <v>46203</v>
      </c>
      <c r="F109" s="106" t="s">
        <v>1630</v>
      </c>
      <c r="G109" s="106" t="s">
        <v>1630</v>
      </c>
      <c r="H109" s="106" t="s">
        <v>1712</v>
      </c>
      <c r="I109" s="106" t="s">
        <v>1605</v>
      </c>
      <c r="J109" s="106" t="s">
        <v>1618</v>
      </c>
      <c r="K109" s="106" t="s">
        <v>2104</v>
      </c>
      <c r="L109" s="106" t="s">
        <v>2347</v>
      </c>
      <c r="M109" s="106" t="s">
        <v>2348</v>
      </c>
      <c r="N109" s="106" t="s">
        <v>1041</v>
      </c>
      <c r="O109" s="106" t="s">
        <v>2349</v>
      </c>
      <c r="P109" s="106" t="s">
        <v>2108</v>
      </c>
      <c r="Q109" s="106" t="s">
        <v>2108</v>
      </c>
      <c r="R109" s="106" t="s">
        <v>2108</v>
      </c>
      <c r="S109" s="106" t="s">
        <v>2108</v>
      </c>
    </row>
    <row r="110" spans="1:19" ht="15" x14ac:dyDescent="0.25">
      <c r="A110" s="106" t="s">
        <v>192</v>
      </c>
      <c r="B110" s="106" t="s">
        <v>1095</v>
      </c>
      <c r="C110" s="106" t="s">
        <v>1099</v>
      </c>
      <c r="D110" s="106" t="s">
        <v>193</v>
      </c>
      <c r="E110" s="107">
        <v>46203</v>
      </c>
      <c r="F110" s="106" t="s">
        <v>1630</v>
      </c>
      <c r="G110" s="106" t="s">
        <v>1630</v>
      </c>
      <c r="H110" s="106" t="s">
        <v>1713</v>
      </c>
      <c r="I110" s="106" t="s">
        <v>1600</v>
      </c>
      <c r="J110" s="106" t="s">
        <v>1618</v>
      </c>
      <c r="K110" s="106" t="s">
        <v>2092</v>
      </c>
      <c r="L110" s="106" t="s">
        <v>2350</v>
      </c>
      <c r="M110" s="106" t="s">
        <v>2351</v>
      </c>
      <c r="N110" s="106" t="s">
        <v>1041</v>
      </c>
      <c r="O110" s="106" t="s">
        <v>2352</v>
      </c>
      <c r="P110" s="106" t="s">
        <v>2108</v>
      </c>
      <c r="Q110" s="106" t="s">
        <v>2108</v>
      </c>
      <c r="R110" s="106" t="s">
        <v>2108</v>
      </c>
      <c r="S110" s="106" t="s">
        <v>2108</v>
      </c>
    </row>
    <row r="111" spans="1:19" ht="15" x14ac:dyDescent="0.25">
      <c r="A111" s="106" t="s">
        <v>194</v>
      </c>
      <c r="B111" s="106" t="s">
        <v>1107</v>
      </c>
      <c r="C111" s="106" t="s">
        <v>1096</v>
      </c>
      <c r="D111" s="106" t="s">
        <v>1200</v>
      </c>
      <c r="E111" s="107">
        <v>46203</v>
      </c>
      <c r="F111" s="106" t="s">
        <v>1630</v>
      </c>
      <c r="G111" s="106" t="s">
        <v>1630</v>
      </c>
      <c r="H111" s="106" t="s">
        <v>1630</v>
      </c>
      <c r="I111" s="106" t="s">
        <v>1630</v>
      </c>
      <c r="J111" s="106" t="s">
        <v>1630</v>
      </c>
      <c r="K111" s="106" t="s">
        <v>2091</v>
      </c>
      <c r="L111" s="106" t="s">
        <v>2353</v>
      </c>
      <c r="M111" s="106" t="s">
        <v>2354</v>
      </c>
      <c r="N111" s="106" t="s">
        <v>1041</v>
      </c>
      <c r="O111" s="106" t="s">
        <v>2355</v>
      </c>
      <c r="P111" s="106" t="s">
        <v>2108</v>
      </c>
      <c r="Q111" s="106" t="s">
        <v>2108</v>
      </c>
      <c r="R111" s="106" t="s">
        <v>2108</v>
      </c>
      <c r="S111" s="106" t="s">
        <v>2108</v>
      </c>
    </row>
    <row r="112" spans="1:19" ht="15" x14ac:dyDescent="0.25">
      <c r="A112" s="106" t="s">
        <v>195</v>
      </c>
      <c r="B112" s="106" t="s">
        <v>1107</v>
      </c>
      <c r="C112" s="106" t="s">
        <v>1099</v>
      </c>
      <c r="D112" s="106" t="s">
        <v>196</v>
      </c>
      <c r="E112" s="107">
        <v>46203</v>
      </c>
      <c r="F112" s="106" t="s">
        <v>1630</v>
      </c>
      <c r="G112" s="106" t="s">
        <v>1630</v>
      </c>
      <c r="H112" s="106" t="s">
        <v>1637</v>
      </c>
      <c r="I112" s="106" t="s">
        <v>1630</v>
      </c>
      <c r="J112" s="106" t="s">
        <v>1630</v>
      </c>
      <c r="K112" s="106" t="s">
        <v>2092</v>
      </c>
      <c r="L112" s="106" t="s">
        <v>2356</v>
      </c>
      <c r="M112" s="106" t="s">
        <v>2354</v>
      </c>
      <c r="N112" s="106" t="s">
        <v>1041</v>
      </c>
      <c r="O112" s="106" t="s">
        <v>2355</v>
      </c>
      <c r="P112" s="106" t="s">
        <v>2108</v>
      </c>
      <c r="Q112" s="106" t="s">
        <v>2108</v>
      </c>
      <c r="R112" s="106" t="s">
        <v>2108</v>
      </c>
      <c r="S112" s="106" t="s">
        <v>2108</v>
      </c>
    </row>
    <row r="113" spans="1:19" ht="15" x14ac:dyDescent="0.25">
      <c r="A113" s="106" t="s">
        <v>197</v>
      </c>
      <c r="B113" s="106" t="s">
        <v>1164</v>
      </c>
      <c r="C113" s="106" t="s">
        <v>1103</v>
      </c>
      <c r="D113" s="106" t="s">
        <v>198</v>
      </c>
      <c r="E113" s="107">
        <v>46387</v>
      </c>
      <c r="F113" s="106" t="s">
        <v>1630</v>
      </c>
      <c r="G113" s="106" t="s">
        <v>1630</v>
      </c>
      <c r="H113" s="106" t="s">
        <v>1630</v>
      </c>
      <c r="I113" s="106" t="s">
        <v>1630</v>
      </c>
      <c r="J113" s="106" t="s">
        <v>1630</v>
      </c>
      <c r="K113" s="106" t="s">
        <v>2093</v>
      </c>
      <c r="L113" s="106" t="s">
        <v>2357</v>
      </c>
      <c r="M113" s="106" t="s">
        <v>2243</v>
      </c>
      <c r="N113" s="106" t="s">
        <v>1041</v>
      </c>
      <c r="O113" s="106" t="s">
        <v>2244</v>
      </c>
      <c r="P113" s="106" t="s">
        <v>2108</v>
      </c>
      <c r="Q113" s="106" t="s">
        <v>2108</v>
      </c>
      <c r="R113" s="106" t="s">
        <v>2108</v>
      </c>
      <c r="S113" s="106" t="s">
        <v>2108</v>
      </c>
    </row>
    <row r="114" spans="1:19" ht="15" x14ac:dyDescent="0.25">
      <c r="A114" s="106" t="s">
        <v>199</v>
      </c>
      <c r="B114" s="106" t="s">
        <v>1128</v>
      </c>
      <c r="C114" s="106" t="s">
        <v>1099</v>
      </c>
      <c r="D114" s="106" t="s">
        <v>200</v>
      </c>
      <c r="E114" s="107">
        <v>46203</v>
      </c>
      <c r="F114" s="106" t="s">
        <v>1630</v>
      </c>
      <c r="G114" s="106" t="s">
        <v>1630</v>
      </c>
      <c r="H114" s="106" t="s">
        <v>1714</v>
      </c>
      <c r="I114" s="106" t="s">
        <v>1605</v>
      </c>
      <c r="J114" s="106" t="s">
        <v>1618</v>
      </c>
      <c r="K114" s="106" t="s">
        <v>2092</v>
      </c>
      <c r="L114" s="106" t="s">
        <v>2358</v>
      </c>
      <c r="M114" s="106" t="s">
        <v>2359</v>
      </c>
      <c r="N114" s="106" t="s">
        <v>1041</v>
      </c>
      <c r="O114" s="106" t="s">
        <v>2360</v>
      </c>
      <c r="P114" s="106" t="s">
        <v>2108</v>
      </c>
      <c r="Q114" s="106" t="s">
        <v>2108</v>
      </c>
      <c r="R114" s="106" t="s">
        <v>2108</v>
      </c>
      <c r="S114" s="106" t="s">
        <v>2108</v>
      </c>
    </row>
    <row r="115" spans="1:19" ht="15" x14ac:dyDescent="0.25">
      <c r="A115" s="106" t="s">
        <v>201</v>
      </c>
      <c r="B115" s="106" t="s">
        <v>1196</v>
      </c>
      <c r="C115" s="106" t="s">
        <v>1119</v>
      </c>
      <c r="D115" s="106" t="s">
        <v>1201</v>
      </c>
      <c r="E115" s="107">
        <v>46203</v>
      </c>
      <c r="F115" s="106" t="s">
        <v>1630</v>
      </c>
      <c r="G115" s="106" t="s">
        <v>1630</v>
      </c>
      <c r="H115" s="106" t="s">
        <v>1630</v>
      </c>
      <c r="I115" s="106" t="s">
        <v>1630</v>
      </c>
      <c r="J115" s="106" t="s">
        <v>1630</v>
      </c>
      <c r="K115" s="106" t="s">
        <v>2096</v>
      </c>
      <c r="L115" s="106" t="s">
        <v>2341</v>
      </c>
      <c r="M115" s="106" t="s">
        <v>2342</v>
      </c>
      <c r="N115" s="106" t="s">
        <v>1041</v>
      </c>
      <c r="O115" s="106" t="s">
        <v>2361</v>
      </c>
      <c r="P115" s="106" t="s">
        <v>2108</v>
      </c>
      <c r="Q115" s="106" t="s">
        <v>2108</v>
      </c>
      <c r="R115" s="106" t="s">
        <v>2108</v>
      </c>
      <c r="S115" s="106" t="s">
        <v>2108</v>
      </c>
    </row>
    <row r="116" spans="1:19" ht="15" x14ac:dyDescent="0.25">
      <c r="A116" s="106" t="s">
        <v>202</v>
      </c>
      <c r="B116" s="106" t="s">
        <v>1107</v>
      </c>
      <c r="C116" s="106" t="s">
        <v>1113</v>
      </c>
      <c r="D116" s="106" t="s">
        <v>1202</v>
      </c>
      <c r="E116" s="107">
        <v>46203</v>
      </c>
      <c r="F116" s="106" t="s">
        <v>1630</v>
      </c>
      <c r="G116" s="106" t="s">
        <v>1630</v>
      </c>
      <c r="H116" s="106" t="s">
        <v>1715</v>
      </c>
      <c r="I116" s="106" t="s">
        <v>1606</v>
      </c>
      <c r="J116" s="106" t="s">
        <v>1619</v>
      </c>
      <c r="K116" s="106" t="s">
        <v>2095</v>
      </c>
      <c r="L116" s="106" t="s">
        <v>2362</v>
      </c>
      <c r="M116" s="106" t="s">
        <v>2363</v>
      </c>
      <c r="N116" s="106" t="s">
        <v>1041</v>
      </c>
      <c r="O116" s="106" t="s">
        <v>2364</v>
      </c>
      <c r="P116" s="106" t="s">
        <v>2108</v>
      </c>
      <c r="Q116" s="106" t="s">
        <v>2108</v>
      </c>
      <c r="R116" s="106" t="s">
        <v>2108</v>
      </c>
      <c r="S116" s="106" t="s">
        <v>2108</v>
      </c>
    </row>
    <row r="117" spans="1:19" ht="15" x14ac:dyDescent="0.25">
      <c r="A117" s="106" t="s">
        <v>203</v>
      </c>
      <c r="B117" s="106" t="s">
        <v>1102</v>
      </c>
      <c r="C117" s="106" t="s">
        <v>1103</v>
      </c>
      <c r="D117" s="106" t="s">
        <v>204</v>
      </c>
      <c r="E117" s="107">
        <v>46203</v>
      </c>
      <c r="F117" s="106" t="s">
        <v>1630</v>
      </c>
      <c r="G117" s="106" t="s">
        <v>1630</v>
      </c>
      <c r="H117" s="106" t="s">
        <v>1630</v>
      </c>
      <c r="I117" s="106" t="s">
        <v>1630</v>
      </c>
      <c r="J117" s="106" t="s">
        <v>1630</v>
      </c>
      <c r="K117" s="106" t="s">
        <v>2093</v>
      </c>
      <c r="L117" s="106" t="s">
        <v>2123</v>
      </c>
      <c r="M117" s="106" t="s">
        <v>2124</v>
      </c>
      <c r="N117" s="106" t="s">
        <v>1041</v>
      </c>
      <c r="O117" s="106" t="s">
        <v>2125</v>
      </c>
      <c r="P117" s="106" t="s">
        <v>2108</v>
      </c>
      <c r="Q117" s="106" t="s">
        <v>2108</v>
      </c>
      <c r="R117" s="106" t="s">
        <v>2108</v>
      </c>
      <c r="S117" s="106" t="s">
        <v>2108</v>
      </c>
    </row>
    <row r="118" spans="1:19" ht="15" x14ac:dyDescent="0.25">
      <c r="A118" s="106" t="s">
        <v>205</v>
      </c>
      <c r="B118" s="106" t="s">
        <v>1102</v>
      </c>
      <c r="C118" s="106" t="s">
        <v>1119</v>
      </c>
      <c r="D118" s="106" t="s">
        <v>1203</v>
      </c>
      <c r="E118" s="107">
        <v>46203</v>
      </c>
      <c r="F118" s="106" t="s">
        <v>1630</v>
      </c>
      <c r="G118" s="106" t="s">
        <v>1630</v>
      </c>
      <c r="H118" s="106" t="s">
        <v>1716</v>
      </c>
      <c r="I118" s="106" t="s">
        <v>1606</v>
      </c>
      <c r="J118" s="106" t="s">
        <v>1619</v>
      </c>
      <c r="K118" s="106" t="s">
        <v>2096</v>
      </c>
      <c r="L118" s="106" t="s">
        <v>2365</v>
      </c>
      <c r="M118" s="106" t="s">
        <v>2256</v>
      </c>
      <c r="N118" s="106" t="s">
        <v>1041</v>
      </c>
      <c r="O118" s="106" t="s">
        <v>2257</v>
      </c>
      <c r="P118" s="106" t="s">
        <v>2108</v>
      </c>
      <c r="Q118" s="106" t="s">
        <v>2108</v>
      </c>
      <c r="R118" s="106" t="s">
        <v>2108</v>
      </c>
      <c r="S118" s="106" t="s">
        <v>2108</v>
      </c>
    </row>
    <row r="119" spans="1:19" ht="15" x14ac:dyDescent="0.25">
      <c r="A119" s="106" t="s">
        <v>1055</v>
      </c>
      <c r="B119" s="106" t="s">
        <v>1187</v>
      </c>
      <c r="C119" s="106" t="s">
        <v>1151</v>
      </c>
      <c r="D119" s="106" t="s">
        <v>1056</v>
      </c>
      <c r="E119" s="107">
        <v>46203</v>
      </c>
      <c r="F119" s="106" t="s">
        <v>1630</v>
      </c>
      <c r="G119" s="106" t="s">
        <v>1630</v>
      </c>
      <c r="H119" s="106" t="s">
        <v>1717</v>
      </c>
      <c r="I119" s="106" t="s">
        <v>1605</v>
      </c>
      <c r="J119" s="106" t="s">
        <v>1619</v>
      </c>
      <c r="K119" s="106" t="s">
        <v>2101</v>
      </c>
      <c r="L119" s="106" t="s">
        <v>2366</v>
      </c>
      <c r="M119" s="106" t="s">
        <v>2367</v>
      </c>
      <c r="N119" s="106" t="s">
        <v>1041</v>
      </c>
      <c r="O119" s="106" t="s">
        <v>2368</v>
      </c>
      <c r="P119" s="106" t="s">
        <v>2108</v>
      </c>
      <c r="Q119" s="106" t="s">
        <v>2108</v>
      </c>
      <c r="R119" s="106" t="s">
        <v>2108</v>
      </c>
      <c r="S119" s="106" t="s">
        <v>2108</v>
      </c>
    </row>
    <row r="120" spans="1:19" ht="15" x14ac:dyDescent="0.25">
      <c r="A120" s="106" t="s">
        <v>206</v>
      </c>
      <c r="B120" s="106" t="s">
        <v>1187</v>
      </c>
      <c r="C120" s="106" t="s">
        <v>1160</v>
      </c>
      <c r="D120" s="106" t="s">
        <v>1204</v>
      </c>
      <c r="E120" s="107">
        <v>46203</v>
      </c>
      <c r="F120" s="106" t="s">
        <v>1630</v>
      </c>
      <c r="G120" s="106" t="s">
        <v>1630</v>
      </c>
      <c r="H120" s="106" t="s">
        <v>1718</v>
      </c>
      <c r="I120" s="106" t="s">
        <v>1605</v>
      </c>
      <c r="J120" s="106" t="s">
        <v>1620</v>
      </c>
      <c r="K120" s="106" t="s">
        <v>2103</v>
      </c>
      <c r="L120" s="106" t="s">
        <v>2366</v>
      </c>
      <c r="M120" s="106" t="s">
        <v>2367</v>
      </c>
      <c r="N120" s="106" t="s">
        <v>1041</v>
      </c>
      <c r="O120" s="106" t="s">
        <v>2368</v>
      </c>
      <c r="P120" s="106" t="s">
        <v>3303</v>
      </c>
      <c r="Q120" s="106" t="s">
        <v>2367</v>
      </c>
      <c r="R120" s="106" t="s">
        <v>1041</v>
      </c>
      <c r="S120" s="106" t="s">
        <v>2368</v>
      </c>
    </row>
    <row r="121" spans="1:19" ht="15" x14ac:dyDescent="0.25">
      <c r="A121" s="106" t="s">
        <v>207</v>
      </c>
      <c r="B121" s="106" t="s">
        <v>1147</v>
      </c>
      <c r="C121" s="106" t="s">
        <v>1130</v>
      </c>
      <c r="D121" s="106" t="s">
        <v>1205</v>
      </c>
      <c r="E121" s="107">
        <v>46203</v>
      </c>
      <c r="F121" s="106" t="s">
        <v>1698</v>
      </c>
      <c r="G121" s="106" t="s">
        <v>1630</v>
      </c>
      <c r="H121" s="106" t="s">
        <v>1719</v>
      </c>
      <c r="I121" s="106" t="s">
        <v>1604</v>
      </c>
      <c r="J121" s="106" t="s">
        <v>1620</v>
      </c>
      <c r="K121" s="106" t="s">
        <v>1894</v>
      </c>
      <c r="L121" s="106" t="s">
        <v>2341</v>
      </c>
      <c r="M121" s="106" t="s">
        <v>2369</v>
      </c>
      <c r="N121" s="106" t="s">
        <v>1041</v>
      </c>
      <c r="O121" s="106" t="s">
        <v>2370</v>
      </c>
      <c r="P121" s="106" t="s">
        <v>2108</v>
      </c>
      <c r="Q121" s="106" t="s">
        <v>2108</v>
      </c>
      <c r="R121" s="106" t="s">
        <v>2108</v>
      </c>
      <c r="S121" s="106" t="s">
        <v>2108</v>
      </c>
    </row>
    <row r="122" spans="1:19" ht="15" x14ac:dyDescent="0.25">
      <c r="A122" s="106" t="s">
        <v>208</v>
      </c>
      <c r="B122" s="106" t="s">
        <v>1147</v>
      </c>
      <c r="C122" s="106" t="s">
        <v>1132</v>
      </c>
      <c r="D122" s="106" t="s">
        <v>1206</v>
      </c>
      <c r="E122" s="107">
        <v>46203</v>
      </c>
      <c r="F122" s="106" t="s">
        <v>1630</v>
      </c>
      <c r="G122" s="106" t="s">
        <v>1630</v>
      </c>
      <c r="H122" s="106" t="s">
        <v>1630</v>
      </c>
      <c r="I122" s="106" t="s">
        <v>1630</v>
      </c>
      <c r="J122" s="106" t="s">
        <v>1630</v>
      </c>
      <c r="K122" s="106" t="s">
        <v>2098</v>
      </c>
      <c r="L122" s="106" t="s">
        <v>2371</v>
      </c>
      <c r="M122" s="106" t="s">
        <v>2369</v>
      </c>
      <c r="N122" s="106" t="s">
        <v>1041</v>
      </c>
      <c r="O122" s="106" t="s">
        <v>2370</v>
      </c>
      <c r="P122" s="106" t="s">
        <v>2108</v>
      </c>
      <c r="Q122" s="106" t="s">
        <v>2108</v>
      </c>
      <c r="R122" s="106" t="s">
        <v>2108</v>
      </c>
      <c r="S122" s="106" t="s">
        <v>2108</v>
      </c>
    </row>
    <row r="123" spans="1:19" ht="15" x14ac:dyDescent="0.25">
      <c r="A123" s="106" t="s">
        <v>209</v>
      </c>
      <c r="B123" s="106" t="s">
        <v>1207</v>
      </c>
      <c r="C123" s="106" t="s">
        <v>1119</v>
      </c>
      <c r="D123" s="106" t="s">
        <v>1208</v>
      </c>
      <c r="E123" s="107">
        <v>46203</v>
      </c>
      <c r="F123" s="106" t="s">
        <v>1630</v>
      </c>
      <c r="G123" s="106" t="s">
        <v>1630</v>
      </c>
      <c r="H123" s="106" t="s">
        <v>1630</v>
      </c>
      <c r="I123" s="106" t="s">
        <v>1630</v>
      </c>
      <c r="J123" s="106" t="s">
        <v>1630</v>
      </c>
      <c r="K123" s="106" t="s">
        <v>2096</v>
      </c>
      <c r="L123" s="106" t="s">
        <v>2372</v>
      </c>
      <c r="M123" s="106" t="s">
        <v>2373</v>
      </c>
      <c r="N123" s="106" t="s">
        <v>1041</v>
      </c>
      <c r="O123" s="106" t="s">
        <v>2374</v>
      </c>
      <c r="P123" s="106" t="s">
        <v>2108</v>
      </c>
      <c r="Q123" s="106" t="s">
        <v>2108</v>
      </c>
      <c r="R123" s="106" t="s">
        <v>2108</v>
      </c>
      <c r="S123" s="106" t="s">
        <v>2108</v>
      </c>
    </row>
    <row r="124" spans="1:19" ht="15" x14ac:dyDescent="0.25">
      <c r="A124" s="106" t="s">
        <v>1084</v>
      </c>
      <c r="B124" s="106" t="s">
        <v>1117</v>
      </c>
      <c r="C124" s="106" t="s">
        <v>1209</v>
      </c>
      <c r="D124" s="106" t="s">
        <v>1210</v>
      </c>
      <c r="E124" s="107">
        <v>46387</v>
      </c>
      <c r="F124" s="106" t="s">
        <v>1630</v>
      </c>
      <c r="G124" s="106" t="s">
        <v>1630</v>
      </c>
      <c r="H124" s="106" t="s">
        <v>1630</v>
      </c>
      <c r="I124" s="106" t="s">
        <v>1630</v>
      </c>
      <c r="J124" s="106" t="s">
        <v>1630</v>
      </c>
      <c r="K124" s="106" t="s">
        <v>2105</v>
      </c>
      <c r="L124" s="106" t="s">
        <v>2375</v>
      </c>
      <c r="M124" s="106" t="s">
        <v>2376</v>
      </c>
      <c r="N124" s="106" t="s">
        <v>2377</v>
      </c>
      <c r="O124" s="106" t="s">
        <v>2378</v>
      </c>
      <c r="P124" s="106" t="s">
        <v>2108</v>
      </c>
      <c r="Q124" s="106" t="s">
        <v>2108</v>
      </c>
      <c r="R124" s="106" t="s">
        <v>2108</v>
      </c>
      <c r="S124" s="106" t="s">
        <v>2108</v>
      </c>
    </row>
    <row r="125" spans="1:19" ht="15" x14ac:dyDescent="0.25">
      <c r="A125" s="106" t="s">
        <v>210</v>
      </c>
      <c r="B125" s="106" t="s">
        <v>1123</v>
      </c>
      <c r="C125" s="106" t="s">
        <v>1113</v>
      </c>
      <c r="D125" s="106" t="s">
        <v>1211</v>
      </c>
      <c r="E125" s="107">
        <v>46203</v>
      </c>
      <c r="F125" s="106" t="s">
        <v>1630</v>
      </c>
      <c r="G125" s="106" t="s">
        <v>1630</v>
      </c>
      <c r="H125" s="106" t="s">
        <v>1630</v>
      </c>
      <c r="I125" s="106" t="s">
        <v>1630</v>
      </c>
      <c r="J125" s="106" t="s">
        <v>1630</v>
      </c>
      <c r="K125" s="106" t="s">
        <v>2095</v>
      </c>
      <c r="L125" s="106" t="s">
        <v>2379</v>
      </c>
      <c r="M125" s="106" t="s">
        <v>2380</v>
      </c>
      <c r="N125" s="106" t="s">
        <v>1041</v>
      </c>
      <c r="O125" s="106" t="s">
        <v>2381</v>
      </c>
      <c r="P125" s="106" t="s">
        <v>2108</v>
      </c>
      <c r="Q125" s="106" t="s">
        <v>2108</v>
      </c>
      <c r="R125" s="106" t="s">
        <v>2108</v>
      </c>
      <c r="S125" s="106" t="s">
        <v>2108</v>
      </c>
    </row>
    <row r="126" spans="1:19" ht="15" x14ac:dyDescent="0.25">
      <c r="A126" s="106" t="s">
        <v>211</v>
      </c>
      <c r="B126" s="106" t="s">
        <v>1135</v>
      </c>
      <c r="C126" s="106" t="s">
        <v>1099</v>
      </c>
      <c r="D126" s="106" t="s">
        <v>212</v>
      </c>
      <c r="E126" s="107">
        <v>46203</v>
      </c>
      <c r="F126" s="106" t="s">
        <v>1630</v>
      </c>
      <c r="G126" s="106" t="s">
        <v>1630</v>
      </c>
      <c r="H126" s="106" t="s">
        <v>1720</v>
      </c>
      <c r="I126" s="106" t="s">
        <v>1606</v>
      </c>
      <c r="J126" s="106" t="s">
        <v>1721</v>
      </c>
      <c r="K126" s="106" t="s">
        <v>2092</v>
      </c>
      <c r="L126" s="106" t="s">
        <v>2382</v>
      </c>
      <c r="M126" s="106" t="s">
        <v>2284</v>
      </c>
      <c r="N126" s="106" t="s">
        <v>1041</v>
      </c>
      <c r="O126" s="106" t="s">
        <v>2285</v>
      </c>
      <c r="P126" s="106" t="s">
        <v>2108</v>
      </c>
      <c r="Q126" s="106" t="s">
        <v>2108</v>
      </c>
      <c r="R126" s="106" t="s">
        <v>2108</v>
      </c>
      <c r="S126" s="106" t="s">
        <v>2108</v>
      </c>
    </row>
    <row r="127" spans="1:19" ht="15" x14ac:dyDescent="0.25">
      <c r="A127" s="106" t="s">
        <v>213</v>
      </c>
      <c r="B127" s="106" t="s">
        <v>1135</v>
      </c>
      <c r="C127" s="106" t="s">
        <v>1119</v>
      </c>
      <c r="D127" s="106" t="s">
        <v>1212</v>
      </c>
      <c r="E127" s="107">
        <v>46203</v>
      </c>
      <c r="F127" s="106" t="s">
        <v>1630</v>
      </c>
      <c r="G127" s="106" t="s">
        <v>1630</v>
      </c>
      <c r="H127" s="106" t="s">
        <v>1722</v>
      </c>
      <c r="I127" s="106" t="s">
        <v>1602</v>
      </c>
      <c r="J127" s="106" t="s">
        <v>1618</v>
      </c>
      <c r="K127" s="106" t="s">
        <v>2096</v>
      </c>
      <c r="L127" s="106" t="s">
        <v>2383</v>
      </c>
      <c r="M127" s="106" t="s">
        <v>2284</v>
      </c>
      <c r="N127" s="106" t="s">
        <v>1041</v>
      </c>
      <c r="O127" s="106" t="s">
        <v>2285</v>
      </c>
      <c r="P127" s="106" t="s">
        <v>2108</v>
      </c>
      <c r="Q127" s="106" t="s">
        <v>2108</v>
      </c>
      <c r="R127" s="106" t="s">
        <v>2108</v>
      </c>
      <c r="S127" s="106" t="s">
        <v>2108</v>
      </c>
    </row>
    <row r="128" spans="1:19" ht="15" x14ac:dyDescent="0.25">
      <c r="A128" s="106" t="s">
        <v>214</v>
      </c>
      <c r="B128" s="106" t="s">
        <v>1095</v>
      </c>
      <c r="C128" s="106" t="s">
        <v>1113</v>
      </c>
      <c r="D128" s="106" t="s">
        <v>1213</v>
      </c>
      <c r="E128" s="107">
        <v>46203</v>
      </c>
      <c r="F128" s="106" t="s">
        <v>1630</v>
      </c>
      <c r="G128" s="106" t="s">
        <v>1630</v>
      </c>
      <c r="H128" s="106" t="s">
        <v>1723</v>
      </c>
      <c r="I128" s="106" t="s">
        <v>1606</v>
      </c>
      <c r="J128" s="106" t="s">
        <v>1618</v>
      </c>
      <c r="K128" s="106" t="s">
        <v>2095</v>
      </c>
      <c r="L128" s="106" t="s">
        <v>2384</v>
      </c>
      <c r="M128" s="106" t="s">
        <v>2385</v>
      </c>
      <c r="N128" s="106" t="s">
        <v>1041</v>
      </c>
      <c r="O128" s="106" t="s">
        <v>2386</v>
      </c>
      <c r="P128" s="106" t="s">
        <v>2384</v>
      </c>
      <c r="Q128" s="106" t="s">
        <v>2108</v>
      </c>
      <c r="R128" s="106" t="s">
        <v>2108</v>
      </c>
      <c r="S128" s="106" t="s">
        <v>2108</v>
      </c>
    </row>
    <row r="129" spans="1:19" ht="15" x14ac:dyDescent="0.25">
      <c r="A129" s="106" t="s">
        <v>215</v>
      </c>
      <c r="B129" s="106" t="s">
        <v>1143</v>
      </c>
      <c r="C129" s="106" t="s">
        <v>1103</v>
      </c>
      <c r="D129" s="106" t="s">
        <v>216</v>
      </c>
      <c r="E129" s="107">
        <v>46142</v>
      </c>
      <c r="F129" s="106" t="s">
        <v>1630</v>
      </c>
      <c r="G129" s="106" t="s">
        <v>1630</v>
      </c>
      <c r="H129" s="106" t="s">
        <v>1724</v>
      </c>
      <c r="I129" s="106" t="s">
        <v>1603</v>
      </c>
      <c r="J129" s="106" t="s">
        <v>1619</v>
      </c>
      <c r="K129" s="106" t="s">
        <v>2093</v>
      </c>
      <c r="L129" s="106" t="s">
        <v>2387</v>
      </c>
      <c r="M129" s="106" t="s">
        <v>2388</v>
      </c>
      <c r="N129" s="106" t="s">
        <v>1041</v>
      </c>
      <c r="O129" s="106" t="s">
        <v>2389</v>
      </c>
      <c r="P129" s="106" t="s">
        <v>2108</v>
      </c>
      <c r="Q129" s="106" t="s">
        <v>2108</v>
      </c>
      <c r="R129" s="106" t="s">
        <v>2108</v>
      </c>
      <c r="S129" s="106" t="s">
        <v>2108</v>
      </c>
    </row>
    <row r="130" spans="1:19" ht="15" x14ac:dyDescent="0.25">
      <c r="A130" s="106" t="s">
        <v>217</v>
      </c>
      <c r="B130" s="106" t="s">
        <v>1143</v>
      </c>
      <c r="C130" s="106" t="s">
        <v>1099</v>
      </c>
      <c r="D130" s="106" t="s">
        <v>218</v>
      </c>
      <c r="E130" s="107">
        <v>46203</v>
      </c>
      <c r="F130" s="106" t="s">
        <v>1630</v>
      </c>
      <c r="G130" s="106" t="s">
        <v>1630</v>
      </c>
      <c r="H130" s="106" t="s">
        <v>1725</v>
      </c>
      <c r="I130" s="106" t="s">
        <v>1600</v>
      </c>
      <c r="J130" s="106" t="s">
        <v>1618</v>
      </c>
      <c r="K130" s="106" t="s">
        <v>2092</v>
      </c>
      <c r="L130" s="106" t="s">
        <v>2390</v>
      </c>
      <c r="M130" s="106" t="s">
        <v>2388</v>
      </c>
      <c r="N130" s="106" t="s">
        <v>1041</v>
      </c>
      <c r="O130" s="106" t="s">
        <v>2389</v>
      </c>
      <c r="P130" s="106" t="s">
        <v>2108</v>
      </c>
      <c r="Q130" s="106" t="s">
        <v>2108</v>
      </c>
      <c r="R130" s="106" t="s">
        <v>2108</v>
      </c>
      <c r="S130" s="106" t="s">
        <v>2108</v>
      </c>
    </row>
    <row r="131" spans="1:19" ht="15" x14ac:dyDescent="0.25">
      <c r="A131" s="106" t="s">
        <v>219</v>
      </c>
      <c r="B131" s="106" t="s">
        <v>1214</v>
      </c>
      <c r="C131" s="106" t="s">
        <v>1099</v>
      </c>
      <c r="D131" s="106" t="s">
        <v>220</v>
      </c>
      <c r="E131" s="107">
        <v>46203</v>
      </c>
      <c r="F131" s="106" t="s">
        <v>1630</v>
      </c>
      <c r="G131" s="106" t="s">
        <v>1630</v>
      </c>
      <c r="H131" s="106" t="s">
        <v>1726</v>
      </c>
      <c r="I131" s="106" t="s">
        <v>1602</v>
      </c>
      <c r="J131" s="106" t="s">
        <v>1618</v>
      </c>
      <c r="K131" s="106" t="s">
        <v>2092</v>
      </c>
      <c r="L131" s="106" t="s">
        <v>2391</v>
      </c>
      <c r="M131" s="106" t="s">
        <v>2392</v>
      </c>
      <c r="N131" s="106" t="s">
        <v>1041</v>
      </c>
      <c r="O131" s="106" t="s">
        <v>2393</v>
      </c>
      <c r="P131" s="106" t="s">
        <v>3304</v>
      </c>
      <c r="Q131" s="106" t="s">
        <v>2392</v>
      </c>
      <c r="R131" s="106" t="s">
        <v>1041</v>
      </c>
      <c r="S131" s="106" t="s">
        <v>2393</v>
      </c>
    </row>
    <row r="132" spans="1:19" ht="15" x14ac:dyDescent="0.25">
      <c r="A132" s="106" t="s">
        <v>221</v>
      </c>
      <c r="B132" s="106" t="s">
        <v>1128</v>
      </c>
      <c r="C132" s="106" t="s">
        <v>1099</v>
      </c>
      <c r="D132" s="106" t="s">
        <v>222</v>
      </c>
      <c r="E132" s="107">
        <v>46203</v>
      </c>
      <c r="F132" s="106" t="s">
        <v>1630</v>
      </c>
      <c r="G132" s="106" t="s">
        <v>1630</v>
      </c>
      <c r="H132" s="106" t="s">
        <v>1727</v>
      </c>
      <c r="I132" s="106" t="s">
        <v>1600</v>
      </c>
      <c r="J132" s="106" t="s">
        <v>1618</v>
      </c>
      <c r="K132" s="106" t="s">
        <v>2092</v>
      </c>
      <c r="L132" s="106" t="s">
        <v>2394</v>
      </c>
      <c r="M132" s="106" t="s">
        <v>2395</v>
      </c>
      <c r="N132" s="106" t="s">
        <v>1041</v>
      </c>
      <c r="O132" s="106" t="s">
        <v>2396</v>
      </c>
      <c r="P132" s="106" t="s">
        <v>2108</v>
      </c>
      <c r="Q132" s="106" t="s">
        <v>2108</v>
      </c>
      <c r="R132" s="106" t="s">
        <v>2108</v>
      </c>
      <c r="S132" s="106" t="s">
        <v>2108</v>
      </c>
    </row>
    <row r="133" spans="1:19" ht="15" x14ac:dyDescent="0.25">
      <c r="A133" s="106" t="s">
        <v>223</v>
      </c>
      <c r="B133" s="106" t="s">
        <v>1109</v>
      </c>
      <c r="C133" s="106" t="s">
        <v>1132</v>
      </c>
      <c r="D133" s="106" t="s">
        <v>1215</v>
      </c>
      <c r="E133" s="107">
        <v>46203</v>
      </c>
      <c r="F133" s="106" t="s">
        <v>1630</v>
      </c>
      <c r="G133" s="106" t="s">
        <v>1630</v>
      </c>
      <c r="H133" s="106" t="s">
        <v>1728</v>
      </c>
      <c r="I133" s="106" t="s">
        <v>1602</v>
      </c>
      <c r="J133" s="106" t="s">
        <v>1618</v>
      </c>
      <c r="K133" s="106" t="s">
        <v>2098</v>
      </c>
      <c r="L133" s="106" t="s">
        <v>2397</v>
      </c>
      <c r="M133" s="106" t="s">
        <v>2398</v>
      </c>
      <c r="N133" s="106" t="s">
        <v>1041</v>
      </c>
      <c r="O133" s="106" t="s">
        <v>2399</v>
      </c>
      <c r="P133" s="106" t="s">
        <v>3305</v>
      </c>
      <c r="Q133" s="106" t="s">
        <v>2398</v>
      </c>
      <c r="R133" s="106" t="s">
        <v>1041</v>
      </c>
      <c r="S133" s="106" t="s">
        <v>2401</v>
      </c>
    </row>
    <row r="134" spans="1:19" ht="15" x14ac:dyDescent="0.25">
      <c r="A134" s="106" t="s">
        <v>224</v>
      </c>
      <c r="B134" s="106" t="s">
        <v>1109</v>
      </c>
      <c r="C134" s="106" t="s">
        <v>1126</v>
      </c>
      <c r="D134" s="106" t="s">
        <v>1216</v>
      </c>
      <c r="E134" s="107">
        <v>46203</v>
      </c>
      <c r="F134" s="106" t="s">
        <v>1630</v>
      </c>
      <c r="G134" s="106" t="s">
        <v>1630</v>
      </c>
      <c r="H134" s="106" t="s">
        <v>1630</v>
      </c>
      <c r="I134" s="106" t="s">
        <v>1630</v>
      </c>
      <c r="J134" s="106" t="s">
        <v>1630</v>
      </c>
      <c r="K134" s="106" t="s">
        <v>2097</v>
      </c>
      <c r="L134" s="106" t="s">
        <v>2400</v>
      </c>
      <c r="M134" s="106" t="s">
        <v>2398</v>
      </c>
      <c r="N134" s="106" t="s">
        <v>1041</v>
      </c>
      <c r="O134" s="106" t="s">
        <v>2401</v>
      </c>
      <c r="P134" s="106" t="s">
        <v>3306</v>
      </c>
      <c r="Q134" s="106" t="s">
        <v>2398</v>
      </c>
      <c r="R134" s="106" t="s">
        <v>1041</v>
      </c>
      <c r="S134" s="106" t="s">
        <v>2401</v>
      </c>
    </row>
    <row r="135" spans="1:19" ht="15" x14ac:dyDescent="0.25">
      <c r="A135" s="106" t="s">
        <v>225</v>
      </c>
      <c r="B135" s="106" t="s">
        <v>1109</v>
      </c>
      <c r="C135" s="106" t="s">
        <v>1119</v>
      </c>
      <c r="D135" s="106" t="s">
        <v>1217</v>
      </c>
      <c r="E135" s="107">
        <v>46203</v>
      </c>
      <c r="F135" s="106" t="s">
        <v>1630</v>
      </c>
      <c r="G135" s="106" t="s">
        <v>1630</v>
      </c>
      <c r="H135" s="106" t="s">
        <v>1729</v>
      </c>
      <c r="I135" s="106" t="s">
        <v>1606</v>
      </c>
      <c r="J135" s="106" t="s">
        <v>1619</v>
      </c>
      <c r="K135" s="106" t="s">
        <v>2096</v>
      </c>
      <c r="L135" s="106" t="s">
        <v>2402</v>
      </c>
      <c r="M135" s="106" t="s">
        <v>2333</v>
      </c>
      <c r="N135" s="106" t="s">
        <v>1041</v>
      </c>
      <c r="O135" s="106" t="s">
        <v>2334</v>
      </c>
      <c r="P135" s="106" t="s">
        <v>2108</v>
      </c>
      <c r="Q135" s="106" t="s">
        <v>2108</v>
      </c>
      <c r="R135" s="106" t="s">
        <v>2108</v>
      </c>
      <c r="S135" s="106" t="s">
        <v>2108</v>
      </c>
    </row>
    <row r="136" spans="1:19" ht="15" x14ac:dyDescent="0.25">
      <c r="A136" s="106" t="s">
        <v>226</v>
      </c>
      <c r="B136" s="106" t="s">
        <v>1116</v>
      </c>
      <c r="C136" s="106" t="s">
        <v>1112</v>
      </c>
      <c r="D136" s="106" t="s">
        <v>227</v>
      </c>
      <c r="E136" s="107">
        <v>46203</v>
      </c>
      <c r="F136" s="106" t="s">
        <v>1630</v>
      </c>
      <c r="G136" s="106" t="s">
        <v>1630</v>
      </c>
      <c r="H136" s="106" t="s">
        <v>1695</v>
      </c>
      <c r="I136" s="106" t="s">
        <v>1610</v>
      </c>
      <c r="J136" s="106" t="s">
        <v>1621</v>
      </c>
      <c r="K136" s="106" t="s">
        <v>2094</v>
      </c>
      <c r="L136" s="106" t="s">
        <v>2403</v>
      </c>
      <c r="M136" s="106" t="s">
        <v>2147</v>
      </c>
      <c r="N136" s="106" t="s">
        <v>1041</v>
      </c>
      <c r="O136" s="106" t="s">
        <v>2148</v>
      </c>
      <c r="P136" s="106" t="s">
        <v>2108</v>
      </c>
      <c r="Q136" s="106" t="s">
        <v>2108</v>
      </c>
      <c r="R136" s="106" t="s">
        <v>2108</v>
      </c>
      <c r="S136" s="106" t="s">
        <v>2108</v>
      </c>
    </row>
    <row r="137" spans="1:19" ht="15" x14ac:dyDescent="0.25">
      <c r="A137" s="106" t="s">
        <v>228</v>
      </c>
      <c r="B137" s="106" t="s">
        <v>1116</v>
      </c>
      <c r="C137" s="106" t="s">
        <v>1099</v>
      </c>
      <c r="D137" s="106" t="s">
        <v>229</v>
      </c>
      <c r="E137" s="107">
        <v>46203</v>
      </c>
      <c r="F137" s="106" t="s">
        <v>1630</v>
      </c>
      <c r="G137" s="106" t="s">
        <v>1630</v>
      </c>
      <c r="H137" s="106" t="s">
        <v>1630</v>
      </c>
      <c r="I137" s="106" t="s">
        <v>1630</v>
      </c>
      <c r="J137" s="106" t="s">
        <v>1630</v>
      </c>
      <c r="K137" s="106" t="s">
        <v>2092</v>
      </c>
      <c r="L137" s="106" t="s">
        <v>2404</v>
      </c>
      <c r="M137" s="106" t="s">
        <v>2147</v>
      </c>
      <c r="N137" s="106" t="s">
        <v>1041</v>
      </c>
      <c r="O137" s="106" t="s">
        <v>2148</v>
      </c>
      <c r="P137" s="106" t="s">
        <v>2108</v>
      </c>
      <c r="Q137" s="106" t="s">
        <v>2108</v>
      </c>
      <c r="R137" s="106" t="s">
        <v>2108</v>
      </c>
      <c r="S137" s="106" t="s">
        <v>2108</v>
      </c>
    </row>
    <row r="138" spans="1:19" ht="15" x14ac:dyDescent="0.25">
      <c r="A138" s="106" t="s">
        <v>1061</v>
      </c>
      <c r="B138" s="106" t="s">
        <v>1098</v>
      </c>
      <c r="C138" s="106" t="s">
        <v>1099</v>
      </c>
      <c r="D138" s="106" t="s">
        <v>230</v>
      </c>
      <c r="E138" s="107">
        <v>46203</v>
      </c>
      <c r="F138" s="106" t="s">
        <v>1630</v>
      </c>
      <c r="G138" s="106" t="s">
        <v>1630</v>
      </c>
      <c r="H138" s="106" t="s">
        <v>1730</v>
      </c>
      <c r="I138" s="106" t="s">
        <v>1600</v>
      </c>
      <c r="J138" s="106" t="s">
        <v>1618</v>
      </c>
      <c r="K138" s="106" t="s">
        <v>2092</v>
      </c>
      <c r="L138" s="106" t="s">
        <v>2405</v>
      </c>
      <c r="M138" s="106" t="s">
        <v>2406</v>
      </c>
      <c r="N138" s="106" t="s">
        <v>1041</v>
      </c>
      <c r="O138" s="106" t="s">
        <v>2407</v>
      </c>
      <c r="P138" s="106" t="s">
        <v>2108</v>
      </c>
      <c r="Q138" s="106" t="s">
        <v>2108</v>
      </c>
      <c r="R138" s="106" t="s">
        <v>2108</v>
      </c>
      <c r="S138" s="106" t="s">
        <v>2108</v>
      </c>
    </row>
    <row r="139" spans="1:19" ht="15" x14ac:dyDescent="0.25">
      <c r="A139" s="106" t="s">
        <v>231</v>
      </c>
      <c r="B139" s="106" t="s">
        <v>1178</v>
      </c>
      <c r="C139" s="106" t="s">
        <v>1119</v>
      </c>
      <c r="D139" s="106" t="s">
        <v>1218</v>
      </c>
      <c r="E139" s="107">
        <v>46203</v>
      </c>
      <c r="F139" s="106" t="s">
        <v>1630</v>
      </c>
      <c r="G139" s="106" t="s">
        <v>1630</v>
      </c>
      <c r="H139" s="106" t="s">
        <v>1731</v>
      </c>
      <c r="I139" s="106" t="s">
        <v>1606</v>
      </c>
      <c r="J139" s="106" t="s">
        <v>1618</v>
      </c>
      <c r="K139" s="106" t="s">
        <v>2096</v>
      </c>
      <c r="L139" s="106" t="s">
        <v>2408</v>
      </c>
      <c r="M139" s="106" t="s">
        <v>2409</v>
      </c>
      <c r="N139" s="106" t="s">
        <v>1041</v>
      </c>
      <c r="O139" s="106" t="s">
        <v>2410</v>
      </c>
      <c r="P139" s="106" t="s">
        <v>2108</v>
      </c>
      <c r="Q139" s="106" t="s">
        <v>2108</v>
      </c>
      <c r="R139" s="106" t="s">
        <v>2108</v>
      </c>
      <c r="S139" s="106" t="s">
        <v>2108</v>
      </c>
    </row>
    <row r="140" spans="1:19" ht="15" x14ac:dyDescent="0.25">
      <c r="A140" s="106" t="s">
        <v>232</v>
      </c>
      <c r="B140" s="106" t="s">
        <v>1214</v>
      </c>
      <c r="C140" s="106" t="s">
        <v>1096</v>
      </c>
      <c r="D140" s="106" t="s">
        <v>1219</v>
      </c>
      <c r="E140" s="107">
        <v>46203</v>
      </c>
      <c r="F140" s="106" t="s">
        <v>1630</v>
      </c>
      <c r="G140" s="106" t="s">
        <v>1630</v>
      </c>
      <c r="H140" s="106" t="s">
        <v>1630</v>
      </c>
      <c r="I140" s="106" t="s">
        <v>1630</v>
      </c>
      <c r="J140" s="106" t="s">
        <v>1630</v>
      </c>
      <c r="K140" s="106" t="s">
        <v>2091</v>
      </c>
      <c r="L140" s="106" t="s">
        <v>2411</v>
      </c>
      <c r="M140" s="106" t="s">
        <v>2412</v>
      </c>
      <c r="N140" s="106" t="s">
        <v>1041</v>
      </c>
      <c r="O140" s="106" t="s">
        <v>2413</v>
      </c>
      <c r="P140" s="106" t="s">
        <v>2108</v>
      </c>
      <c r="Q140" s="106" t="s">
        <v>2108</v>
      </c>
      <c r="R140" s="106" t="s">
        <v>2108</v>
      </c>
      <c r="S140" s="106" t="s">
        <v>2108</v>
      </c>
    </row>
    <row r="141" spans="1:19" ht="15" x14ac:dyDescent="0.25">
      <c r="A141" s="106" t="s">
        <v>233</v>
      </c>
      <c r="B141" s="106" t="s">
        <v>1214</v>
      </c>
      <c r="C141" s="106" t="s">
        <v>1099</v>
      </c>
      <c r="D141" s="106" t="s">
        <v>234</v>
      </c>
      <c r="E141" s="107">
        <v>46203</v>
      </c>
      <c r="F141" s="106" t="s">
        <v>1630</v>
      </c>
      <c r="G141" s="106" t="s">
        <v>1630</v>
      </c>
      <c r="H141" s="106" t="s">
        <v>1732</v>
      </c>
      <c r="I141" s="106" t="s">
        <v>1605</v>
      </c>
      <c r="J141" s="106" t="s">
        <v>1618</v>
      </c>
      <c r="K141" s="106" t="s">
        <v>2092</v>
      </c>
      <c r="L141" s="106" t="s">
        <v>2414</v>
      </c>
      <c r="M141" s="106" t="s">
        <v>2415</v>
      </c>
      <c r="N141" s="106" t="s">
        <v>1041</v>
      </c>
      <c r="O141" s="106" t="s">
        <v>2416</v>
      </c>
      <c r="P141" s="106" t="s">
        <v>2108</v>
      </c>
      <c r="Q141" s="106" t="s">
        <v>2108</v>
      </c>
      <c r="R141" s="106" t="s">
        <v>2108</v>
      </c>
      <c r="S141" s="106" t="s">
        <v>2108</v>
      </c>
    </row>
    <row r="142" spans="1:19" ht="15" x14ac:dyDescent="0.25">
      <c r="A142" s="106" t="s">
        <v>1081</v>
      </c>
      <c r="B142" s="106" t="s">
        <v>1214</v>
      </c>
      <c r="C142" s="106" t="s">
        <v>1096</v>
      </c>
      <c r="D142" s="106" t="s">
        <v>1220</v>
      </c>
      <c r="E142" s="107">
        <v>46203</v>
      </c>
      <c r="F142" s="106" t="s">
        <v>1630</v>
      </c>
      <c r="G142" s="106" t="s">
        <v>1630</v>
      </c>
      <c r="H142" s="106" t="s">
        <v>1630</v>
      </c>
      <c r="I142" s="106" t="s">
        <v>1630</v>
      </c>
      <c r="J142" s="106" t="s">
        <v>1630</v>
      </c>
      <c r="K142" s="106" t="s">
        <v>2091</v>
      </c>
      <c r="L142" s="106" t="s">
        <v>2417</v>
      </c>
      <c r="M142" s="106" t="s">
        <v>2415</v>
      </c>
      <c r="N142" s="106" t="s">
        <v>1041</v>
      </c>
      <c r="O142" s="106" t="s">
        <v>2416</v>
      </c>
      <c r="P142" s="106" t="s">
        <v>3307</v>
      </c>
      <c r="Q142" s="106" t="s">
        <v>2412</v>
      </c>
      <c r="R142" s="106" t="s">
        <v>1041</v>
      </c>
      <c r="S142" s="106" t="s">
        <v>2413</v>
      </c>
    </row>
    <row r="143" spans="1:19" ht="15" x14ac:dyDescent="0.25">
      <c r="A143" s="106" t="s">
        <v>235</v>
      </c>
      <c r="B143" s="106" t="s">
        <v>1116</v>
      </c>
      <c r="C143" s="106" t="s">
        <v>1096</v>
      </c>
      <c r="D143" s="106" t="s">
        <v>1221</v>
      </c>
      <c r="E143" s="107">
        <v>46203</v>
      </c>
      <c r="F143" s="106" t="s">
        <v>1630</v>
      </c>
      <c r="G143" s="106" t="s">
        <v>1630</v>
      </c>
      <c r="H143" s="106" t="s">
        <v>1733</v>
      </c>
      <c r="I143" s="106" t="s">
        <v>1605</v>
      </c>
      <c r="J143" s="106" t="s">
        <v>1618</v>
      </c>
      <c r="K143" s="106" t="s">
        <v>2091</v>
      </c>
      <c r="L143" s="106" t="s">
        <v>2418</v>
      </c>
      <c r="M143" s="106" t="s">
        <v>2419</v>
      </c>
      <c r="N143" s="106" t="s">
        <v>1041</v>
      </c>
      <c r="O143" s="106" t="s">
        <v>2420</v>
      </c>
      <c r="P143" s="106" t="s">
        <v>2108</v>
      </c>
      <c r="Q143" s="106" t="s">
        <v>2108</v>
      </c>
      <c r="R143" s="106" t="s">
        <v>2108</v>
      </c>
      <c r="S143" s="106" t="s">
        <v>2108</v>
      </c>
    </row>
    <row r="144" spans="1:19" ht="15" x14ac:dyDescent="0.25">
      <c r="A144" s="106" t="s">
        <v>236</v>
      </c>
      <c r="B144" s="106" t="s">
        <v>1116</v>
      </c>
      <c r="C144" s="106" t="s">
        <v>1099</v>
      </c>
      <c r="D144" s="106" t="s">
        <v>237</v>
      </c>
      <c r="E144" s="107">
        <v>46203</v>
      </c>
      <c r="F144" s="106" t="s">
        <v>1630</v>
      </c>
      <c r="G144" s="106" t="s">
        <v>1630</v>
      </c>
      <c r="H144" s="106" t="s">
        <v>1734</v>
      </c>
      <c r="I144" s="106" t="s">
        <v>1603</v>
      </c>
      <c r="J144" s="106" t="s">
        <v>1618</v>
      </c>
      <c r="K144" s="106" t="s">
        <v>2092</v>
      </c>
      <c r="L144" s="106" t="s">
        <v>2421</v>
      </c>
      <c r="M144" s="106" t="s">
        <v>2422</v>
      </c>
      <c r="N144" s="106" t="s">
        <v>1041</v>
      </c>
      <c r="O144" s="106" t="s">
        <v>2423</v>
      </c>
      <c r="P144" s="106" t="s">
        <v>2108</v>
      </c>
      <c r="Q144" s="106" t="s">
        <v>2108</v>
      </c>
      <c r="R144" s="106" t="s">
        <v>2108</v>
      </c>
      <c r="S144" s="106" t="s">
        <v>2108</v>
      </c>
    </row>
    <row r="145" spans="1:19" ht="15" x14ac:dyDescent="0.25">
      <c r="A145" s="106" t="s">
        <v>238</v>
      </c>
      <c r="B145" s="106" t="s">
        <v>1164</v>
      </c>
      <c r="C145" s="106" t="s">
        <v>1096</v>
      </c>
      <c r="D145" s="106" t="s">
        <v>1222</v>
      </c>
      <c r="E145" s="107">
        <v>46203</v>
      </c>
      <c r="F145" s="106" t="s">
        <v>1630</v>
      </c>
      <c r="G145" s="106" t="s">
        <v>1630</v>
      </c>
      <c r="H145" s="106" t="s">
        <v>1735</v>
      </c>
      <c r="I145" s="106" t="s">
        <v>1606</v>
      </c>
      <c r="J145" s="106" t="s">
        <v>1620</v>
      </c>
      <c r="K145" s="106" t="s">
        <v>2091</v>
      </c>
      <c r="L145" s="106" t="s">
        <v>2424</v>
      </c>
      <c r="M145" s="106" t="s">
        <v>2240</v>
      </c>
      <c r="N145" s="106" t="s">
        <v>1041</v>
      </c>
      <c r="O145" s="106" t="s">
        <v>2241</v>
      </c>
      <c r="P145" s="106" t="s">
        <v>2108</v>
      </c>
      <c r="Q145" s="106" t="s">
        <v>2108</v>
      </c>
      <c r="R145" s="106" t="s">
        <v>2108</v>
      </c>
      <c r="S145" s="106" t="s">
        <v>2108</v>
      </c>
    </row>
    <row r="146" spans="1:19" ht="15" x14ac:dyDescent="0.25">
      <c r="A146" s="106" t="s">
        <v>239</v>
      </c>
      <c r="B146" s="106" t="s">
        <v>1164</v>
      </c>
      <c r="C146" s="106" t="s">
        <v>1099</v>
      </c>
      <c r="D146" s="106" t="s">
        <v>240</v>
      </c>
      <c r="E146" s="107">
        <v>46203</v>
      </c>
      <c r="F146" s="106" t="s">
        <v>1630</v>
      </c>
      <c r="G146" s="106" t="s">
        <v>1630</v>
      </c>
      <c r="H146" s="106" t="s">
        <v>1736</v>
      </c>
      <c r="I146" s="106" t="s">
        <v>1609</v>
      </c>
      <c r="J146" s="106" t="s">
        <v>1619</v>
      </c>
      <c r="K146" s="106" t="s">
        <v>2092</v>
      </c>
      <c r="L146" s="106" t="s">
        <v>2425</v>
      </c>
      <c r="M146" s="106" t="s">
        <v>2240</v>
      </c>
      <c r="N146" s="106" t="s">
        <v>1041</v>
      </c>
      <c r="O146" s="106" t="s">
        <v>2241</v>
      </c>
      <c r="P146" s="106" t="s">
        <v>2108</v>
      </c>
      <c r="Q146" s="106" t="s">
        <v>2108</v>
      </c>
      <c r="R146" s="106" t="s">
        <v>2108</v>
      </c>
      <c r="S146" s="106" t="s">
        <v>2108</v>
      </c>
    </row>
    <row r="147" spans="1:19" ht="15" x14ac:dyDescent="0.25">
      <c r="A147" s="106" t="s">
        <v>241</v>
      </c>
      <c r="B147" s="106" t="s">
        <v>1139</v>
      </c>
      <c r="C147" s="106" t="s">
        <v>1096</v>
      </c>
      <c r="D147" s="106" t="s">
        <v>1223</v>
      </c>
      <c r="E147" s="107">
        <v>46203</v>
      </c>
      <c r="F147" s="106" t="s">
        <v>1630</v>
      </c>
      <c r="G147" s="106" t="s">
        <v>1630</v>
      </c>
      <c r="H147" s="106" t="s">
        <v>1737</v>
      </c>
      <c r="I147" s="106" t="s">
        <v>1602</v>
      </c>
      <c r="J147" s="106" t="s">
        <v>1618</v>
      </c>
      <c r="K147" s="106" t="s">
        <v>2091</v>
      </c>
      <c r="L147" s="106" t="s">
        <v>2426</v>
      </c>
      <c r="M147" s="106" t="s">
        <v>2190</v>
      </c>
      <c r="N147" s="106" t="s">
        <v>1041</v>
      </c>
      <c r="O147" s="106" t="s">
        <v>2427</v>
      </c>
      <c r="P147" s="106" t="s">
        <v>2108</v>
      </c>
      <c r="Q147" s="106" t="s">
        <v>2108</v>
      </c>
      <c r="R147" s="106" t="s">
        <v>2108</v>
      </c>
      <c r="S147" s="106" t="s">
        <v>2108</v>
      </c>
    </row>
    <row r="148" spans="1:19" ht="15" x14ac:dyDescent="0.25">
      <c r="A148" s="106" t="s">
        <v>242</v>
      </c>
      <c r="B148" s="106" t="s">
        <v>1121</v>
      </c>
      <c r="C148" s="106" t="s">
        <v>1096</v>
      </c>
      <c r="D148" s="106" t="s">
        <v>1224</v>
      </c>
      <c r="E148" s="107">
        <v>46203</v>
      </c>
      <c r="F148" s="106" t="s">
        <v>1630</v>
      </c>
      <c r="G148" s="106" t="s">
        <v>1630</v>
      </c>
      <c r="H148" s="106" t="s">
        <v>1738</v>
      </c>
      <c r="I148" s="106" t="s">
        <v>1600</v>
      </c>
      <c r="J148" s="106" t="s">
        <v>1618</v>
      </c>
      <c r="K148" s="106" t="s">
        <v>2091</v>
      </c>
      <c r="L148" s="106" t="s">
        <v>2428</v>
      </c>
      <c r="M148" s="106" t="s">
        <v>2219</v>
      </c>
      <c r="N148" s="106" t="s">
        <v>1041</v>
      </c>
      <c r="O148" s="106" t="s">
        <v>2429</v>
      </c>
      <c r="P148" s="106" t="s">
        <v>2108</v>
      </c>
      <c r="Q148" s="106" t="s">
        <v>2108</v>
      </c>
      <c r="R148" s="106" t="s">
        <v>2108</v>
      </c>
      <c r="S148" s="106" t="s">
        <v>2108</v>
      </c>
    </row>
    <row r="149" spans="1:19" ht="15" x14ac:dyDescent="0.25">
      <c r="A149" s="106" t="s">
        <v>243</v>
      </c>
      <c r="B149" s="106" t="s">
        <v>1111</v>
      </c>
      <c r="C149" s="106" t="s">
        <v>1096</v>
      </c>
      <c r="D149" s="106" t="s">
        <v>1225</v>
      </c>
      <c r="E149" s="107">
        <v>46203</v>
      </c>
      <c r="F149" s="106" t="s">
        <v>1630</v>
      </c>
      <c r="G149" s="106" t="s">
        <v>1630</v>
      </c>
      <c r="H149" s="106" t="s">
        <v>1739</v>
      </c>
      <c r="I149" s="106" t="s">
        <v>1606</v>
      </c>
      <c r="J149" s="106" t="s">
        <v>1618</v>
      </c>
      <c r="K149" s="106" t="s">
        <v>2091</v>
      </c>
      <c r="L149" s="106" t="s">
        <v>2424</v>
      </c>
      <c r="M149" s="106" t="s">
        <v>2430</v>
      </c>
      <c r="N149" s="106" t="s">
        <v>1041</v>
      </c>
      <c r="O149" s="106" t="s">
        <v>2431</v>
      </c>
      <c r="P149" s="106" t="s">
        <v>2108</v>
      </c>
      <c r="Q149" s="106" t="s">
        <v>2108</v>
      </c>
      <c r="R149" s="106" t="s">
        <v>2108</v>
      </c>
      <c r="S149" s="106" t="s">
        <v>2108</v>
      </c>
    </row>
    <row r="150" spans="1:19" ht="15" x14ac:dyDescent="0.25">
      <c r="A150" s="106" t="s">
        <v>244</v>
      </c>
      <c r="B150" s="106" t="s">
        <v>1116</v>
      </c>
      <c r="C150" s="106" t="s">
        <v>1099</v>
      </c>
      <c r="D150" s="106" t="s">
        <v>245</v>
      </c>
      <c r="E150" s="107">
        <v>46203</v>
      </c>
      <c r="F150" s="106" t="s">
        <v>1630</v>
      </c>
      <c r="G150" s="106" t="s">
        <v>1630</v>
      </c>
      <c r="H150" s="106" t="s">
        <v>1740</v>
      </c>
      <c r="I150" s="106" t="s">
        <v>1606</v>
      </c>
      <c r="J150" s="106" t="s">
        <v>1618</v>
      </c>
      <c r="K150" s="106" t="s">
        <v>2092</v>
      </c>
      <c r="L150" s="106" t="s">
        <v>2432</v>
      </c>
      <c r="M150" s="106" t="s">
        <v>2433</v>
      </c>
      <c r="N150" s="106" t="s">
        <v>1041</v>
      </c>
      <c r="O150" s="106" t="s">
        <v>2434</v>
      </c>
      <c r="P150" s="106" t="s">
        <v>2108</v>
      </c>
      <c r="Q150" s="106" t="s">
        <v>2108</v>
      </c>
      <c r="R150" s="106" t="s">
        <v>2108</v>
      </c>
      <c r="S150" s="106" t="s">
        <v>2108</v>
      </c>
    </row>
    <row r="151" spans="1:19" ht="15" x14ac:dyDescent="0.25">
      <c r="A151" s="106" t="s">
        <v>246</v>
      </c>
      <c r="B151" s="106" t="s">
        <v>1226</v>
      </c>
      <c r="C151" s="106" t="s">
        <v>1112</v>
      </c>
      <c r="D151" s="106" t="s">
        <v>247</v>
      </c>
      <c r="E151" s="107">
        <v>46203</v>
      </c>
      <c r="F151" s="106" t="s">
        <v>1630</v>
      </c>
      <c r="G151" s="106" t="s">
        <v>1630</v>
      </c>
      <c r="H151" s="106" t="s">
        <v>1695</v>
      </c>
      <c r="I151" s="106" t="s">
        <v>1600</v>
      </c>
      <c r="J151" s="106" t="s">
        <v>1618</v>
      </c>
      <c r="K151" s="106" t="s">
        <v>2094</v>
      </c>
      <c r="L151" s="106" t="s">
        <v>2435</v>
      </c>
      <c r="M151" s="106" t="s">
        <v>2436</v>
      </c>
      <c r="N151" s="106" t="s">
        <v>1041</v>
      </c>
      <c r="O151" s="106" t="s">
        <v>2437</v>
      </c>
      <c r="P151" s="106" t="s">
        <v>2108</v>
      </c>
      <c r="Q151" s="106" t="s">
        <v>2108</v>
      </c>
      <c r="R151" s="106" t="s">
        <v>2108</v>
      </c>
      <c r="S151" s="106" t="s">
        <v>2108</v>
      </c>
    </row>
    <row r="152" spans="1:19" ht="15" x14ac:dyDescent="0.25">
      <c r="A152" s="106" t="s">
        <v>248</v>
      </c>
      <c r="B152" s="106" t="s">
        <v>1117</v>
      </c>
      <c r="C152" s="106" t="s">
        <v>1132</v>
      </c>
      <c r="D152" s="106" t="s">
        <v>1227</v>
      </c>
      <c r="E152" s="107">
        <v>46203</v>
      </c>
      <c r="F152" s="106" t="s">
        <v>1630</v>
      </c>
      <c r="G152" s="106" t="s">
        <v>1630</v>
      </c>
      <c r="H152" s="106" t="s">
        <v>1741</v>
      </c>
      <c r="I152" s="106" t="s">
        <v>1609</v>
      </c>
      <c r="J152" s="106" t="s">
        <v>1618</v>
      </c>
      <c r="K152" s="106" t="s">
        <v>2098</v>
      </c>
      <c r="L152" s="106" t="s">
        <v>2438</v>
      </c>
      <c r="M152" s="106" t="s">
        <v>2439</v>
      </c>
      <c r="N152" s="106" t="s">
        <v>1041</v>
      </c>
      <c r="O152" s="106" t="s">
        <v>2440</v>
      </c>
      <c r="P152" s="106" t="s">
        <v>2108</v>
      </c>
      <c r="Q152" s="106" t="s">
        <v>2108</v>
      </c>
      <c r="R152" s="106" t="s">
        <v>2108</v>
      </c>
      <c r="S152" s="106" t="s">
        <v>2108</v>
      </c>
    </row>
    <row r="153" spans="1:19" ht="15" x14ac:dyDescent="0.25">
      <c r="A153" s="106" t="s">
        <v>249</v>
      </c>
      <c r="B153" s="106" t="s">
        <v>1121</v>
      </c>
      <c r="C153" s="106" t="s">
        <v>1096</v>
      </c>
      <c r="D153" s="106" t="s">
        <v>1228</v>
      </c>
      <c r="E153" s="107">
        <v>46387</v>
      </c>
      <c r="F153" s="106" t="s">
        <v>1630</v>
      </c>
      <c r="G153" s="106" t="s">
        <v>1630</v>
      </c>
      <c r="H153" s="106" t="s">
        <v>1630</v>
      </c>
      <c r="I153" s="106" t="s">
        <v>1630</v>
      </c>
      <c r="J153" s="106" t="s">
        <v>1630</v>
      </c>
      <c r="K153" s="106" t="s">
        <v>2091</v>
      </c>
      <c r="L153" s="106" t="s">
        <v>2441</v>
      </c>
      <c r="M153" s="106" t="s">
        <v>2442</v>
      </c>
      <c r="N153" s="106" t="s">
        <v>1041</v>
      </c>
      <c r="O153" s="106" t="s">
        <v>2443</v>
      </c>
      <c r="P153" s="106" t="s">
        <v>2108</v>
      </c>
      <c r="Q153" s="106" t="s">
        <v>2108</v>
      </c>
      <c r="R153" s="106" t="s">
        <v>2108</v>
      </c>
      <c r="S153" s="106" t="s">
        <v>2108</v>
      </c>
    </row>
    <row r="154" spans="1:19" ht="15" x14ac:dyDescent="0.25">
      <c r="A154" s="106" t="s">
        <v>250</v>
      </c>
      <c r="B154" s="106" t="s">
        <v>1121</v>
      </c>
      <c r="C154" s="106" t="s">
        <v>1112</v>
      </c>
      <c r="D154" s="106" t="s">
        <v>251</v>
      </c>
      <c r="E154" s="107">
        <v>46203</v>
      </c>
      <c r="F154" s="106" t="s">
        <v>1630</v>
      </c>
      <c r="G154" s="106" t="s">
        <v>1630</v>
      </c>
      <c r="H154" s="106" t="s">
        <v>1742</v>
      </c>
      <c r="I154" s="106" t="s">
        <v>1606</v>
      </c>
      <c r="J154" s="106" t="s">
        <v>1618</v>
      </c>
      <c r="K154" s="106" t="s">
        <v>2094</v>
      </c>
      <c r="L154" s="106" t="s">
        <v>2444</v>
      </c>
      <c r="M154" s="106" t="s">
        <v>2219</v>
      </c>
      <c r="N154" s="106" t="s">
        <v>1041</v>
      </c>
      <c r="O154" s="106" t="s">
        <v>2445</v>
      </c>
      <c r="P154" s="106" t="s">
        <v>2108</v>
      </c>
      <c r="Q154" s="106" t="s">
        <v>2108</v>
      </c>
      <c r="R154" s="106" t="s">
        <v>2108</v>
      </c>
      <c r="S154" s="106" t="s">
        <v>2108</v>
      </c>
    </row>
    <row r="155" spans="1:19" ht="15" x14ac:dyDescent="0.25">
      <c r="A155" s="106" t="s">
        <v>252</v>
      </c>
      <c r="B155" s="106" t="s">
        <v>1229</v>
      </c>
      <c r="C155" s="106" t="s">
        <v>1130</v>
      </c>
      <c r="D155" s="106" t="s">
        <v>1230</v>
      </c>
      <c r="E155" s="107">
        <v>46203</v>
      </c>
      <c r="F155" s="106" t="s">
        <v>1698</v>
      </c>
      <c r="G155" s="106" t="s">
        <v>1630</v>
      </c>
      <c r="H155" s="106" t="s">
        <v>1743</v>
      </c>
      <c r="I155" s="106" t="s">
        <v>1604</v>
      </c>
      <c r="J155" s="106" t="s">
        <v>1620</v>
      </c>
      <c r="K155" s="106" t="s">
        <v>1894</v>
      </c>
      <c r="L155" s="106" t="s">
        <v>2446</v>
      </c>
      <c r="M155" s="106" t="s">
        <v>2447</v>
      </c>
      <c r="N155" s="106" t="s">
        <v>1041</v>
      </c>
      <c r="O155" s="106" t="s">
        <v>2448</v>
      </c>
      <c r="P155" s="106" t="s">
        <v>2108</v>
      </c>
      <c r="Q155" s="106" t="s">
        <v>2108</v>
      </c>
      <c r="R155" s="106" t="s">
        <v>2108</v>
      </c>
      <c r="S155" s="106" t="s">
        <v>2108</v>
      </c>
    </row>
    <row r="156" spans="1:19" ht="15" x14ac:dyDescent="0.25">
      <c r="A156" s="106" t="s">
        <v>253</v>
      </c>
      <c r="B156" s="106" t="s">
        <v>1229</v>
      </c>
      <c r="C156" s="106" t="s">
        <v>1096</v>
      </c>
      <c r="D156" s="106" t="s">
        <v>1231</v>
      </c>
      <c r="E156" s="107">
        <v>46203</v>
      </c>
      <c r="F156" s="106" t="s">
        <v>1630</v>
      </c>
      <c r="G156" s="106" t="s">
        <v>1630</v>
      </c>
      <c r="H156" s="106" t="s">
        <v>1744</v>
      </c>
      <c r="I156" s="106" t="s">
        <v>1602</v>
      </c>
      <c r="J156" s="106" t="s">
        <v>1620</v>
      </c>
      <c r="K156" s="106" t="s">
        <v>2091</v>
      </c>
      <c r="L156" s="106" t="s">
        <v>2449</v>
      </c>
      <c r="M156" s="106" t="s">
        <v>2447</v>
      </c>
      <c r="N156" s="106" t="s">
        <v>1041</v>
      </c>
      <c r="O156" s="106" t="s">
        <v>2448</v>
      </c>
      <c r="P156" s="106" t="s">
        <v>2108</v>
      </c>
      <c r="Q156" s="106" t="s">
        <v>2108</v>
      </c>
      <c r="R156" s="106" t="s">
        <v>2108</v>
      </c>
      <c r="S156" s="106" t="s">
        <v>2108</v>
      </c>
    </row>
    <row r="157" spans="1:19" ht="15" x14ac:dyDescent="0.25">
      <c r="A157" s="106" t="s">
        <v>254</v>
      </c>
      <c r="B157" s="106" t="s">
        <v>1121</v>
      </c>
      <c r="C157" s="106" t="s">
        <v>1122</v>
      </c>
      <c r="D157" s="106" t="s">
        <v>1232</v>
      </c>
      <c r="E157" s="107">
        <v>46203</v>
      </c>
      <c r="F157" s="106" t="s">
        <v>1630</v>
      </c>
      <c r="G157" s="106" t="s">
        <v>1630</v>
      </c>
      <c r="H157" s="106" t="s">
        <v>1745</v>
      </c>
      <c r="I157" s="106" t="s">
        <v>1606</v>
      </c>
      <c r="J157" s="106" t="s">
        <v>1618</v>
      </c>
      <c r="K157" s="106" t="s">
        <v>2065</v>
      </c>
      <c r="L157" s="106" t="s">
        <v>2450</v>
      </c>
      <c r="M157" s="106" t="s">
        <v>2219</v>
      </c>
      <c r="N157" s="106" t="s">
        <v>1041</v>
      </c>
      <c r="O157" s="106" t="s">
        <v>2445</v>
      </c>
      <c r="P157" s="106" t="s">
        <v>2108</v>
      </c>
      <c r="Q157" s="106" t="s">
        <v>2108</v>
      </c>
      <c r="R157" s="106" t="s">
        <v>2108</v>
      </c>
      <c r="S157" s="106" t="s">
        <v>2108</v>
      </c>
    </row>
    <row r="158" spans="1:19" ht="15" x14ac:dyDescent="0.25">
      <c r="A158" s="106" t="s">
        <v>255</v>
      </c>
      <c r="B158" s="106" t="s">
        <v>1226</v>
      </c>
      <c r="C158" s="106" t="s">
        <v>1140</v>
      </c>
      <c r="D158" s="106" t="s">
        <v>1233</v>
      </c>
      <c r="E158" s="107">
        <v>46203</v>
      </c>
      <c r="F158" s="106" t="s">
        <v>1630</v>
      </c>
      <c r="G158" s="106" t="s">
        <v>1630</v>
      </c>
      <c r="H158" s="106" t="s">
        <v>1746</v>
      </c>
      <c r="I158" s="106" t="s">
        <v>1606</v>
      </c>
      <c r="J158" s="106" t="s">
        <v>1618</v>
      </c>
      <c r="K158" s="106" t="s">
        <v>2099</v>
      </c>
      <c r="L158" s="106" t="s">
        <v>2451</v>
      </c>
      <c r="M158" s="106" t="s">
        <v>2436</v>
      </c>
      <c r="N158" s="106" t="s">
        <v>1041</v>
      </c>
      <c r="O158" s="106" t="s">
        <v>2437</v>
      </c>
      <c r="P158" s="106" t="s">
        <v>2108</v>
      </c>
      <c r="Q158" s="106" t="s">
        <v>2108</v>
      </c>
      <c r="R158" s="106" t="s">
        <v>2108</v>
      </c>
      <c r="S158" s="106" t="s">
        <v>2108</v>
      </c>
    </row>
    <row r="159" spans="1:19" ht="15" x14ac:dyDescent="0.25">
      <c r="A159" s="106" t="s">
        <v>256</v>
      </c>
      <c r="B159" s="106" t="s">
        <v>1226</v>
      </c>
      <c r="C159" s="106" t="s">
        <v>1096</v>
      </c>
      <c r="D159" s="106" t="s">
        <v>1234</v>
      </c>
      <c r="E159" s="107">
        <v>46387</v>
      </c>
      <c r="F159" s="106" t="s">
        <v>1630</v>
      </c>
      <c r="G159" s="106" t="s">
        <v>1630</v>
      </c>
      <c r="H159" s="106" t="s">
        <v>1630</v>
      </c>
      <c r="I159" s="106" t="s">
        <v>1630</v>
      </c>
      <c r="J159" s="106" t="s">
        <v>1630</v>
      </c>
      <c r="K159" s="106" t="s">
        <v>2091</v>
      </c>
      <c r="L159" s="106" t="s">
        <v>2452</v>
      </c>
      <c r="M159" s="106" t="s">
        <v>2436</v>
      </c>
      <c r="N159" s="106" t="s">
        <v>1041</v>
      </c>
      <c r="O159" s="106" t="s">
        <v>2437</v>
      </c>
      <c r="P159" s="106" t="s">
        <v>2108</v>
      </c>
      <c r="Q159" s="106" t="s">
        <v>2108</v>
      </c>
      <c r="R159" s="106" t="s">
        <v>2108</v>
      </c>
      <c r="S159" s="106" t="s">
        <v>2108</v>
      </c>
    </row>
    <row r="160" spans="1:19" ht="15" x14ac:dyDescent="0.25">
      <c r="A160" s="106" t="s">
        <v>257</v>
      </c>
      <c r="B160" s="106" t="s">
        <v>1164</v>
      </c>
      <c r="C160" s="106" t="s">
        <v>1103</v>
      </c>
      <c r="D160" s="106" t="s">
        <v>258</v>
      </c>
      <c r="E160" s="107">
        <v>46387</v>
      </c>
      <c r="F160" s="106" t="s">
        <v>1630</v>
      </c>
      <c r="G160" s="106" t="s">
        <v>1630</v>
      </c>
      <c r="H160" s="106" t="s">
        <v>1630</v>
      </c>
      <c r="I160" s="106" t="s">
        <v>1630</v>
      </c>
      <c r="J160" s="106" t="s">
        <v>1630</v>
      </c>
      <c r="K160" s="106" t="s">
        <v>2093</v>
      </c>
      <c r="L160" s="106" t="s">
        <v>2453</v>
      </c>
      <c r="M160" s="106" t="s">
        <v>2240</v>
      </c>
      <c r="N160" s="106" t="s">
        <v>1041</v>
      </c>
      <c r="O160" s="106" t="s">
        <v>2241</v>
      </c>
      <c r="P160" s="106" t="s">
        <v>2108</v>
      </c>
      <c r="Q160" s="106" t="s">
        <v>2108</v>
      </c>
      <c r="R160" s="106" t="s">
        <v>2108</v>
      </c>
      <c r="S160" s="106" t="s">
        <v>2108</v>
      </c>
    </row>
    <row r="161" spans="1:19" ht="15" x14ac:dyDescent="0.25">
      <c r="A161" s="106" t="s">
        <v>259</v>
      </c>
      <c r="B161" s="106" t="s">
        <v>1117</v>
      </c>
      <c r="C161" s="106" t="s">
        <v>1122</v>
      </c>
      <c r="D161" s="106" t="s">
        <v>1235</v>
      </c>
      <c r="E161" s="107">
        <v>46203</v>
      </c>
      <c r="F161" s="106" t="s">
        <v>1630</v>
      </c>
      <c r="G161" s="106" t="s">
        <v>1630</v>
      </c>
      <c r="H161" s="106" t="s">
        <v>1747</v>
      </c>
      <c r="I161" s="106" t="s">
        <v>1609</v>
      </c>
      <c r="J161" s="106" t="s">
        <v>1619</v>
      </c>
      <c r="K161" s="106" t="s">
        <v>2065</v>
      </c>
      <c r="L161" s="106" t="s">
        <v>2454</v>
      </c>
      <c r="M161" s="106" t="s">
        <v>2455</v>
      </c>
      <c r="N161" s="106" t="s">
        <v>2456</v>
      </c>
      <c r="O161" s="106" t="s">
        <v>2457</v>
      </c>
      <c r="P161" s="106" t="s">
        <v>2108</v>
      </c>
      <c r="Q161" s="106" t="s">
        <v>2108</v>
      </c>
      <c r="R161" s="106" t="s">
        <v>2108</v>
      </c>
      <c r="S161" s="106" t="s">
        <v>2108</v>
      </c>
    </row>
    <row r="162" spans="1:19" ht="15" x14ac:dyDescent="0.25">
      <c r="A162" s="106" t="s">
        <v>260</v>
      </c>
      <c r="B162" s="106" t="s">
        <v>1121</v>
      </c>
      <c r="C162" s="106" t="s">
        <v>1103</v>
      </c>
      <c r="D162" s="106" t="s">
        <v>261</v>
      </c>
      <c r="E162" s="107">
        <v>46387</v>
      </c>
      <c r="F162" s="106" t="s">
        <v>1630</v>
      </c>
      <c r="G162" s="106" t="s">
        <v>1630</v>
      </c>
      <c r="H162" s="106" t="s">
        <v>1630</v>
      </c>
      <c r="I162" s="106" t="s">
        <v>1630</v>
      </c>
      <c r="J162" s="106" t="s">
        <v>1630</v>
      </c>
      <c r="K162" s="106" t="s">
        <v>2093</v>
      </c>
      <c r="L162" s="106" t="s">
        <v>2458</v>
      </c>
      <c r="M162" s="106" t="s">
        <v>2459</v>
      </c>
      <c r="N162" s="106" t="s">
        <v>1041</v>
      </c>
      <c r="O162" s="106" t="s">
        <v>2460</v>
      </c>
      <c r="P162" s="106" t="s">
        <v>2108</v>
      </c>
      <c r="Q162" s="106" t="s">
        <v>2108</v>
      </c>
      <c r="R162" s="106" t="s">
        <v>2108</v>
      </c>
      <c r="S162" s="106" t="s">
        <v>2108</v>
      </c>
    </row>
    <row r="163" spans="1:19" ht="15" x14ac:dyDescent="0.25">
      <c r="A163" s="106" t="s">
        <v>262</v>
      </c>
      <c r="B163" s="106" t="s">
        <v>1236</v>
      </c>
      <c r="C163" s="106" t="s">
        <v>1130</v>
      </c>
      <c r="D163" s="106" t="s">
        <v>1237</v>
      </c>
      <c r="E163" s="107">
        <v>46203</v>
      </c>
      <c r="F163" s="106" t="s">
        <v>1698</v>
      </c>
      <c r="G163" s="106" t="s">
        <v>1630</v>
      </c>
      <c r="H163" s="106" t="s">
        <v>1698</v>
      </c>
      <c r="I163" s="106" t="s">
        <v>1604</v>
      </c>
      <c r="J163" s="106" t="s">
        <v>1620</v>
      </c>
      <c r="K163" s="106" t="s">
        <v>1894</v>
      </c>
      <c r="L163" s="106" t="s">
        <v>2461</v>
      </c>
      <c r="M163" s="106" t="s">
        <v>2462</v>
      </c>
      <c r="N163" s="106" t="s">
        <v>1041</v>
      </c>
      <c r="O163" s="106" t="s">
        <v>2463</v>
      </c>
      <c r="P163" s="106" t="s">
        <v>2108</v>
      </c>
      <c r="Q163" s="106" t="s">
        <v>2108</v>
      </c>
      <c r="R163" s="106" t="s">
        <v>2108</v>
      </c>
      <c r="S163" s="106" t="s">
        <v>2108</v>
      </c>
    </row>
    <row r="164" spans="1:19" ht="15" x14ac:dyDescent="0.25">
      <c r="A164" s="106" t="s">
        <v>263</v>
      </c>
      <c r="B164" s="106" t="s">
        <v>1236</v>
      </c>
      <c r="C164" s="106" t="s">
        <v>1132</v>
      </c>
      <c r="D164" s="106" t="s">
        <v>1238</v>
      </c>
      <c r="E164" s="107">
        <v>46203</v>
      </c>
      <c r="F164" s="106" t="s">
        <v>1630</v>
      </c>
      <c r="G164" s="106" t="s">
        <v>1630</v>
      </c>
      <c r="H164" s="106" t="s">
        <v>1748</v>
      </c>
      <c r="I164" s="106" t="s">
        <v>1609</v>
      </c>
      <c r="J164" s="106" t="s">
        <v>1618</v>
      </c>
      <c r="K164" s="106" t="s">
        <v>2098</v>
      </c>
      <c r="L164" s="106" t="s">
        <v>2464</v>
      </c>
      <c r="M164" s="106" t="s">
        <v>2462</v>
      </c>
      <c r="N164" s="106" t="s">
        <v>1041</v>
      </c>
      <c r="O164" s="106" t="s">
        <v>2465</v>
      </c>
      <c r="P164" s="106" t="s">
        <v>2108</v>
      </c>
      <c r="Q164" s="106" t="s">
        <v>2108</v>
      </c>
      <c r="R164" s="106" t="s">
        <v>2108</v>
      </c>
      <c r="S164" s="106" t="s">
        <v>2108</v>
      </c>
    </row>
    <row r="165" spans="1:19" ht="15" x14ac:dyDescent="0.25">
      <c r="A165" s="106" t="s">
        <v>264</v>
      </c>
      <c r="B165" s="106" t="s">
        <v>1164</v>
      </c>
      <c r="C165" s="106" t="s">
        <v>1153</v>
      </c>
      <c r="D165" s="106" t="s">
        <v>1239</v>
      </c>
      <c r="E165" s="107">
        <v>46203</v>
      </c>
      <c r="F165" s="106" t="s">
        <v>1630</v>
      </c>
      <c r="G165" s="106" t="s">
        <v>1630</v>
      </c>
      <c r="H165" s="106" t="s">
        <v>1749</v>
      </c>
      <c r="I165" s="106" t="s">
        <v>1601</v>
      </c>
      <c r="J165" s="106" t="s">
        <v>1618</v>
      </c>
      <c r="K165" s="106" t="s">
        <v>2102</v>
      </c>
      <c r="L165" s="106" t="s">
        <v>2466</v>
      </c>
      <c r="M165" s="106" t="s">
        <v>2467</v>
      </c>
      <c r="N165" s="106" t="s">
        <v>1041</v>
      </c>
      <c r="O165" s="106" t="s">
        <v>2468</v>
      </c>
      <c r="P165" s="106" t="s">
        <v>2108</v>
      </c>
      <c r="Q165" s="106" t="s">
        <v>2108</v>
      </c>
      <c r="R165" s="106" t="s">
        <v>2108</v>
      </c>
      <c r="S165" s="106" t="s">
        <v>2108</v>
      </c>
    </row>
    <row r="166" spans="1:19" ht="15" x14ac:dyDescent="0.25">
      <c r="A166" s="106" t="s">
        <v>265</v>
      </c>
      <c r="B166" s="106" t="s">
        <v>1164</v>
      </c>
      <c r="C166" s="106" t="s">
        <v>1099</v>
      </c>
      <c r="D166" s="106" t="s">
        <v>266</v>
      </c>
      <c r="E166" s="107">
        <v>46203</v>
      </c>
      <c r="F166" s="106" t="s">
        <v>1630</v>
      </c>
      <c r="G166" s="106" t="s">
        <v>1630</v>
      </c>
      <c r="H166" s="106" t="s">
        <v>1750</v>
      </c>
      <c r="I166" s="106" t="s">
        <v>1751</v>
      </c>
      <c r="J166" s="106" t="s">
        <v>1618</v>
      </c>
      <c r="K166" s="106" t="s">
        <v>2092</v>
      </c>
      <c r="L166" s="106" t="s">
        <v>2469</v>
      </c>
      <c r="M166" s="106" t="s">
        <v>2467</v>
      </c>
      <c r="N166" s="106" t="s">
        <v>1041</v>
      </c>
      <c r="O166" s="106" t="s">
        <v>2468</v>
      </c>
      <c r="P166" s="106" t="s">
        <v>2108</v>
      </c>
      <c r="Q166" s="106" t="s">
        <v>2108</v>
      </c>
      <c r="R166" s="106" t="s">
        <v>2108</v>
      </c>
      <c r="S166" s="106" t="s">
        <v>2108</v>
      </c>
    </row>
    <row r="167" spans="1:19" ht="15" x14ac:dyDescent="0.25">
      <c r="A167" s="106" t="s">
        <v>267</v>
      </c>
      <c r="B167" s="106" t="s">
        <v>1184</v>
      </c>
      <c r="C167" s="106" t="s">
        <v>1130</v>
      </c>
      <c r="D167" s="106" t="s">
        <v>1240</v>
      </c>
      <c r="E167" s="107">
        <v>46203</v>
      </c>
      <c r="F167" s="106" t="s">
        <v>1630</v>
      </c>
      <c r="G167" s="106" t="s">
        <v>1630</v>
      </c>
      <c r="H167" s="106" t="s">
        <v>1630</v>
      </c>
      <c r="I167" s="106" t="s">
        <v>1630</v>
      </c>
      <c r="J167" s="106" t="s">
        <v>1630</v>
      </c>
      <c r="K167" s="106" t="s">
        <v>1894</v>
      </c>
      <c r="L167" s="106" t="s">
        <v>2470</v>
      </c>
      <c r="M167" s="106" t="s">
        <v>2298</v>
      </c>
      <c r="N167" s="106" t="s">
        <v>1041</v>
      </c>
      <c r="O167" s="106" t="s">
        <v>2299</v>
      </c>
      <c r="P167" s="106" t="s">
        <v>2108</v>
      </c>
      <c r="Q167" s="106" t="s">
        <v>2108</v>
      </c>
      <c r="R167" s="106" t="s">
        <v>2108</v>
      </c>
      <c r="S167" s="106" t="s">
        <v>2108</v>
      </c>
    </row>
    <row r="168" spans="1:19" ht="15" x14ac:dyDescent="0.25">
      <c r="A168" s="106" t="s">
        <v>1066</v>
      </c>
      <c r="B168" s="106" t="s">
        <v>1184</v>
      </c>
      <c r="C168" s="106" t="s">
        <v>1099</v>
      </c>
      <c r="D168" s="106" t="s">
        <v>1088</v>
      </c>
      <c r="E168" s="107">
        <v>46203</v>
      </c>
      <c r="F168" s="106" t="s">
        <v>1630</v>
      </c>
      <c r="G168" s="106" t="s">
        <v>1630</v>
      </c>
      <c r="H168" s="106" t="s">
        <v>1752</v>
      </c>
      <c r="I168" s="106" t="s">
        <v>1602</v>
      </c>
      <c r="J168" s="106" t="s">
        <v>1618</v>
      </c>
      <c r="K168" s="106" t="s">
        <v>2092</v>
      </c>
      <c r="L168" s="106" t="s">
        <v>2471</v>
      </c>
      <c r="M168" s="106" t="s">
        <v>2298</v>
      </c>
      <c r="N168" s="106" t="s">
        <v>1041</v>
      </c>
      <c r="O168" s="106" t="s">
        <v>2299</v>
      </c>
      <c r="P168" s="106" t="s">
        <v>2108</v>
      </c>
      <c r="Q168" s="106" t="s">
        <v>2108</v>
      </c>
      <c r="R168" s="106" t="s">
        <v>2108</v>
      </c>
      <c r="S168" s="106" t="s">
        <v>2108</v>
      </c>
    </row>
    <row r="169" spans="1:19" ht="15" x14ac:dyDescent="0.25">
      <c r="A169" s="106" t="s">
        <v>268</v>
      </c>
      <c r="B169" s="106" t="s">
        <v>1107</v>
      </c>
      <c r="C169" s="106" t="s">
        <v>1096</v>
      </c>
      <c r="D169" s="106" t="s">
        <v>1241</v>
      </c>
      <c r="E169" s="107">
        <v>46203</v>
      </c>
      <c r="F169" s="106" t="s">
        <v>1630</v>
      </c>
      <c r="G169" s="106" t="s">
        <v>1630</v>
      </c>
      <c r="H169" s="106" t="s">
        <v>1753</v>
      </c>
      <c r="I169" s="106" t="s">
        <v>1606</v>
      </c>
      <c r="J169" s="106" t="s">
        <v>1619</v>
      </c>
      <c r="K169" s="106" t="s">
        <v>2091</v>
      </c>
      <c r="L169" s="106" t="s">
        <v>2252</v>
      </c>
      <c r="M169" s="106" t="s">
        <v>2253</v>
      </c>
      <c r="N169" s="106" t="s">
        <v>1041</v>
      </c>
      <c r="O169" s="106" t="s">
        <v>2472</v>
      </c>
      <c r="P169" s="106" t="s">
        <v>2108</v>
      </c>
      <c r="Q169" s="106" t="s">
        <v>2108</v>
      </c>
      <c r="R169" s="106" t="s">
        <v>2108</v>
      </c>
      <c r="S169" s="106" t="s">
        <v>2108</v>
      </c>
    </row>
    <row r="170" spans="1:19" ht="15" x14ac:dyDescent="0.25">
      <c r="A170" s="106" t="s">
        <v>269</v>
      </c>
      <c r="B170" s="106" t="s">
        <v>1138</v>
      </c>
      <c r="C170" s="106" t="s">
        <v>1099</v>
      </c>
      <c r="D170" s="106" t="s">
        <v>270</v>
      </c>
      <c r="E170" s="107">
        <v>46203</v>
      </c>
      <c r="F170" s="106" t="s">
        <v>1630</v>
      </c>
      <c r="G170" s="106" t="s">
        <v>1630</v>
      </c>
      <c r="H170" s="106" t="s">
        <v>1643</v>
      </c>
      <c r="I170" s="106" t="s">
        <v>1600</v>
      </c>
      <c r="J170" s="106" t="s">
        <v>1619</v>
      </c>
      <c r="K170" s="106" t="s">
        <v>2092</v>
      </c>
      <c r="L170" s="106" t="s">
        <v>2473</v>
      </c>
      <c r="M170" s="106" t="s">
        <v>2339</v>
      </c>
      <c r="N170" s="106" t="s">
        <v>1041</v>
      </c>
      <c r="O170" s="106" t="s">
        <v>2340</v>
      </c>
      <c r="P170" s="106" t="s">
        <v>2108</v>
      </c>
      <c r="Q170" s="106" t="s">
        <v>2108</v>
      </c>
      <c r="R170" s="106" t="s">
        <v>2108</v>
      </c>
      <c r="S170" s="106" t="s">
        <v>2108</v>
      </c>
    </row>
    <row r="171" spans="1:19" ht="15" x14ac:dyDescent="0.25">
      <c r="A171" s="106" t="s">
        <v>271</v>
      </c>
      <c r="B171" s="106" t="s">
        <v>1242</v>
      </c>
      <c r="C171" s="106" t="s">
        <v>1096</v>
      </c>
      <c r="D171" s="106" t="s">
        <v>1243</v>
      </c>
      <c r="E171" s="107">
        <v>46387</v>
      </c>
      <c r="F171" s="106" t="s">
        <v>1630</v>
      </c>
      <c r="G171" s="106" t="s">
        <v>1630</v>
      </c>
      <c r="H171" s="106" t="s">
        <v>1754</v>
      </c>
      <c r="I171" s="106" t="s">
        <v>1606</v>
      </c>
      <c r="J171" s="106" t="s">
        <v>1618</v>
      </c>
      <c r="K171" s="106" t="s">
        <v>2091</v>
      </c>
      <c r="L171" s="106" t="s">
        <v>2474</v>
      </c>
      <c r="M171" s="106" t="s">
        <v>2475</v>
      </c>
      <c r="N171" s="106" t="s">
        <v>1041</v>
      </c>
      <c r="O171" s="106" t="s">
        <v>2476</v>
      </c>
      <c r="P171" s="106" t="s">
        <v>2108</v>
      </c>
      <c r="Q171" s="106" t="s">
        <v>2108</v>
      </c>
      <c r="R171" s="106" t="s">
        <v>2108</v>
      </c>
      <c r="S171" s="106" t="s">
        <v>2108</v>
      </c>
    </row>
    <row r="172" spans="1:19" ht="15" x14ac:dyDescent="0.25">
      <c r="A172" s="106" t="s">
        <v>272</v>
      </c>
      <c r="B172" s="106" t="s">
        <v>1244</v>
      </c>
      <c r="C172" s="106" t="s">
        <v>1099</v>
      </c>
      <c r="D172" s="106" t="s">
        <v>273</v>
      </c>
      <c r="E172" s="107">
        <v>46203</v>
      </c>
      <c r="F172" s="106" t="s">
        <v>1630</v>
      </c>
      <c r="G172" s="106" t="s">
        <v>1630</v>
      </c>
      <c r="H172" s="106" t="s">
        <v>1755</v>
      </c>
      <c r="I172" s="106" t="s">
        <v>1601</v>
      </c>
      <c r="J172" s="106" t="s">
        <v>1618</v>
      </c>
      <c r="K172" s="106" t="s">
        <v>2092</v>
      </c>
      <c r="L172" s="106" t="s">
        <v>2477</v>
      </c>
      <c r="M172" s="106" t="s">
        <v>2478</v>
      </c>
      <c r="N172" s="106" t="s">
        <v>1041</v>
      </c>
      <c r="O172" s="106" t="s">
        <v>2479</v>
      </c>
      <c r="P172" s="106" t="s">
        <v>2108</v>
      </c>
      <c r="Q172" s="106" t="s">
        <v>2108</v>
      </c>
      <c r="R172" s="106" t="s">
        <v>2108</v>
      </c>
      <c r="S172" s="106" t="s">
        <v>2108</v>
      </c>
    </row>
    <row r="173" spans="1:19" ht="15" x14ac:dyDescent="0.25">
      <c r="A173" s="106" t="s">
        <v>274</v>
      </c>
      <c r="B173" s="106" t="s">
        <v>1244</v>
      </c>
      <c r="C173" s="106" t="s">
        <v>1130</v>
      </c>
      <c r="D173" s="106" t="s">
        <v>1245</v>
      </c>
      <c r="E173" s="107">
        <v>46203</v>
      </c>
      <c r="F173" s="106" t="s">
        <v>1630</v>
      </c>
      <c r="G173" s="106" t="s">
        <v>1630</v>
      </c>
      <c r="H173" s="106" t="s">
        <v>1756</v>
      </c>
      <c r="I173" s="106" t="s">
        <v>1606</v>
      </c>
      <c r="J173" s="106" t="s">
        <v>1620</v>
      </c>
      <c r="K173" s="106" t="s">
        <v>1894</v>
      </c>
      <c r="L173" s="106" t="s">
        <v>2480</v>
      </c>
      <c r="M173" s="106" t="s">
        <v>2478</v>
      </c>
      <c r="N173" s="106" t="s">
        <v>1041</v>
      </c>
      <c r="O173" s="106" t="s">
        <v>2479</v>
      </c>
      <c r="P173" s="106" t="s">
        <v>2108</v>
      </c>
      <c r="Q173" s="106" t="s">
        <v>2108</v>
      </c>
      <c r="R173" s="106" t="s">
        <v>2108</v>
      </c>
      <c r="S173" s="106" t="s">
        <v>2108</v>
      </c>
    </row>
    <row r="174" spans="1:19" ht="15" x14ac:dyDescent="0.25">
      <c r="A174" s="106" t="s">
        <v>275</v>
      </c>
      <c r="B174" s="106" t="s">
        <v>1128</v>
      </c>
      <c r="C174" s="106" t="s">
        <v>1099</v>
      </c>
      <c r="D174" s="106" t="s">
        <v>276</v>
      </c>
      <c r="E174" s="107">
        <v>46203</v>
      </c>
      <c r="F174" s="106" t="s">
        <v>1630</v>
      </c>
      <c r="G174" s="106" t="s">
        <v>1630</v>
      </c>
      <c r="H174" s="106" t="s">
        <v>1630</v>
      </c>
      <c r="I174" s="106" t="s">
        <v>1609</v>
      </c>
      <c r="J174" s="106" t="s">
        <v>1618</v>
      </c>
      <c r="K174" s="106" t="s">
        <v>2092</v>
      </c>
      <c r="L174" s="106" t="s">
        <v>2481</v>
      </c>
      <c r="M174" s="106" t="s">
        <v>2482</v>
      </c>
      <c r="N174" s="106" t="s">
        <v>1041</v>
      </c>
      <c r="O174" s="106" t="s">
        <v>2483</v>
      </c>
      <c r="P174" s="106" t="s">
        <v>2481</v>
      </c>
      <c r="Q174" s="106" t="s">
        <v>2482</v>
      </c>
      <c r="R174" s="106" t="s">
        <v>1041</v>
      </c>
      <c r="S174" s="106" t="s">
        <v>2483</v>
      </c>
    </row>
    <row r="175" spans="1:19" ht="15" x14ac:dyDescent="0.25">
      <c r="A175" s="106" t="s">
        <v>277</v>
      </c>
      <c r="B175" s="106" t="s">
        <v>1128</v>
      </c>
      <c r="C175" s="106" t="s">
        <v>1119</v>
      </c>
      <c r="D175" s="106" t="s">
        <v>1246</v>
      </c>
      <c r="E175" s="107">
        <v>46203</v>
      </c>
      <c r="F175" s="106" t="s">
        <v>1630</v>
      </c>
      <c r="G175" s="106" t="s">
        <v>1630</v>
      </c>
      <c r="H175" s="106" t="s">
        <v>1757</v>
      </c>
      <c r="I175" s="106" t="s">
        <v>1609</v>
      </c>
      <c r="J175" s="106" t="s">
        <v>1618</v>
      </c>
      <c r="K175" s="106" t="s">
        <v>2096</v>
      </c>
      <c r="L175" s="106" t="s">
        <v>2484</v>
      </c>
      <c r="M175" s="106" t="s">
        <v>2482</v>
      </c>
      <c r="N175" s="106" t="s">
        <v>1041</v>
      </c>
      <c r="O175" s="106" t="s">
        <v>2483</v>
      </c>
      <c r="P175" s="106" t="s">
        <v>2108</v>
      </c>
      <c r="Q175" s="106" t="s">
        <v>2108</v>
      </c>
      <c r="R175" s="106" t="s">
        <v>2108</v>
      </c>
      <c r="S175" s="106" t="s">
        <v>2108</v>
      </c>
    </row>
    <row r="176" spans="1:19" ht="15" x14ac:dyDescent="0.25">
      <c r="A176" s="106" t="s">
        <v>278</v>
      </c>
      <c r="B176" s="106" t="s">
        <v>1129</v>
      </c>
      <c r="C176" s="106" t="s">
        <v>1112</v>
      </c>
      <c r="D176" s="106" t="s">
        <v>279</v>
      </c>
      <c r="E176" s="107">
        <v>46203</v>
      </c>
      <c r="F176" s="106" t="s">
        <v>1630</v>
      </c>
      <c r="G176" s="106" t="s">
        <v>1630</v>
      </c>
      <c r="H176" s="106" t="s">
        <v>1758</v>
      </c>
      <c r="I176" s="106" t="s">
        <v>1606</v>
      </c>
      <c r="J176" s="106" t="s">
        <v>1618</v>
      </c>
      <c r="K176" s="106" t="s">
        <v>2094</v>
      </c>
      <c r="L176" s="106" t="s">
        <v>2485</v>
      </c>
      <c r="M176" s="106" t="s">
        <v>2486</v>
      </c>
      <c r="N176" s="106" t="s">
        <v>1041</v>
      </c>
      <c r="O176" s="106" t="s">
        <v>2487</v>
      </c>
      <c r="P176" s="106" t="s">
        <v>2108</v>
      </c>
      <c r="Q176" s="106" t="s">
        <v>2108</v>
      </c>
      <c r="R176" s="106" t="s">
        <v>2108</v>
      </c>
      <c r="S176" s="106" t="s">
        <v>2108</v>
      </c>
    </row>
    <row r="177" spans="1:19" ht="15" x14ac:dyDescent="0.25">
      <c r="A177" s="106" t="s">
        <v>280</v>
      </c>
      <c r="B177" s="106" t="s">
        <v>1247</v>
      </c>
      <c r="C177" s="106" t="s">
        <v>1248</v>
      </c>
      <c r="D177" s="106" t="s">
        <v>1249</v>
      </c>
      <c r="E177" s="107">
        <v>46203</v>
      </c>
      <c r="F177" s="106" t="s">
        <v>1630</v>
      </c>
      <c r="G177" s="106" t="s">
        <v>1630</v>
      </c>
      <c r="H177" s="106" t="s">
        <v>1759</v>
      </c>
      <c r="I177" s="106" t="s">
        <v>1605</v>
      </c>
      <c r="J177" s="106" t="s">
        <v>1619</v>
      </c>
      <c r="K177" s="106" t="s">
        <v>2106</v>
      </c>
      <c r="L177" s="106" t="s">
        <v>2488</v>
      </c>
      <c r="M177" s="106" t="s">
        <v>2489</v>
      </c>
      <c r="N177" s="106" t="s">
        <v>1041</v>
      </c>
      <c r="O177" s="106" t="s">
        <v>2490</v>
      </c>
      <c r="P177" s="106" t="s">
        <v>2108</v>
      </c>
      <c r="Q177" s="106" t="s">
        <v>2108</v>
      </c>
      <c r="R177" s="106" t="s">
        <v>2108</v>
      </c>
      <c r="S177" s="106" t="s">
        <v>2108</v>
      </c>
    </row>
    <row r="178" spans="1:19" ht="15" x14ac:dyDescent="0.25">
      <c r="A178" s="106" t="s">
        <v>281</v>
      </c>
      <c r="B178" s="106" t="s">
        <v>1247</v>
      </c>
      <c r="C178" s="106" t="s">
        <v>1099</v>
      </c>
      <c r="D178" s="106" t="s">
        <v>282</v>
      </c>
      <c r="E178" s="107">
        <v>46203</v>
      </c>
      <c r="F178" s="106" t="s">
        <v>1630</v>
      </c>
      <c r="G178" s="106" t="s">
        <v>1630</v>
      </c>
      <c r="H178" s="106" t="s">
        <v>1760</v>
      </c>
      <c r="I178" s="106" t="s">
        <v>1630</v>
      </c>
      <c r="J178" s="106" t="s">
        <v>1618</v>
      </c>
      <c r="K178" s="106" t="s">
        <v>2092</v>
      </c>
      <c r="L178" s="106" t="s">
        <v>2120</v>
      </c>
      <c r="M178" s="106" t="s">
        <v>2491</v>
      </c>
      <c r="N178" s="106" t="s">
        <v>1041</v>
      </c>
      <c r="O178" s="106" t="s">
        <v>2492</v>
      </c>
      <c r="P178" s="106" t="s">
        <v>2108</v>
      </c>
      <c r="Q178" s="106" t="s">
        <v>2108</v>
      </c>
      <c r="R178" s="106" t="s">
        <v>2108</v>
      </c>
      <c r="S178" s="106" t="s">
        <v>2108</v>
      </c>
    </row>
    <row r="179" spans="1:19" ht="15" x14ac:dyDescent="0.25">
      <c r="A179" s="106" t="s">
        <v>283</v>
      </c>
      <c r="B179" s="106" t="s">
        <v>1250</v>
      </c>
      <c r="C179" s="106" t="s">
        <v>1112</v>
      </c>
      <c r="D179" s="106" t="s">
        <v>284</v>
      </c>
      <c r="E179" s="107">
        <v>46203</v>
      </c>
      <c r="F179" s="106" t="s">
        <v>1630</v>
      </c>
      <c r="G179" s="106" t="s">
        <v>1630</v>
      </c>
      <c r="H179" s="106" t="s">
        <v>1761</v>
      </c>
      <c r="I179" s="106" t="s">
        <v>1609</v>
      </c>
      <c r="J179" s="106" t="s">
        <v>1618</v>
      </c>
      <c r="K179" s="106" t="s">
        <v>2094</v>
      </c>
      <c r="L179" s="106" t="s">
        <v>2493</v>
      </c>
      <c r="M179" s="106" t="s">
        <v>2494</v>
      </c>
      <c r="N179" s="106" t="s">
        <v>1041</v>
      </c>
      <c r="O179" s="106" t="s">
        <v>2495</v>
      </c>
      <c r="P179" s="106" t="s">
        <v>2108</v>
      </c>
      <c r="Q179" s="106" t="s">
        <v>2108</v>
      </c>
      <c r="R179" s="106" t="s">
        <v>2108</v>
      </c>
      <c r="S179" s="106" t="s">
        <v>2108</v>
      </c>
    </row>
    <row r="180" spans="1:19" ht="15" x14ac:dyDescent="0.25">
      <c r="A180" s="106" t="s">
        <v>285</v>
      </c>
      <c r="B180" s="106" t="s">
        <v>1250</v>
      </c>
      <c r="C180" s="106" t="s">
        <v>1103</v>
      </c>
      <c r="D180" s="106" t="s">
        <v>286</v>
      </c>
      <c r="E180" s="107">
        <v>46387</v>
      </c>
      <c r="F180" s="106" t="s">
        <v>1630</v>
      </c>
      <c r="G180" s="106" t="s">
        <v>1630</v>
      </c>
      <c r="H180" s="106" t="s">
        <v>1630</v>
      </c>
      <c r="I180" s="106" t="s">
        <v>1630</v>
      </c>
      <c r="J180" s="106" t="s">
        <v>1630</v>
      </c>
      <c r="K180" s="106" t="s">
        <v>2093</v>
      </c>
      <c r="L180" s="106" t="s">
        <v>2496</v>
      </c>
      <c r="M180" s="106" t="s">
        <v>2494</v>
      </c>
      <c r="N180" s="106" t="s">
        <v>1041</v>
      </c>
      <c r="O180" s="106" t="s">
        <v>2495</v>
      </c>
      <c r="P180" s="106" t="s">
        <v>2108</v>
      </c>
      <c r="Q180" s="106" t="s">
        <v>2108</v>
      </c>
      <c r="R180" s="106" t="s">
        <v>2108</v>
      </c>
      <c r="S180" s="106" t="s">
        <v>2108</v>
      </c>
    </row>
    <row r="181" spans="1:19" ht="15" x14ac:dyDescent="0.25">
      <c r="A181" s="106" t="s">
        <v>287</v>
      </c>
      <c r="B181" s="106" t="s">
        <v>1251</v>
      </c>
      <c r="C181" s="106" t="s">
        <v>1112</v>
      </c>
      <c r="D181" s="106" t="s">
        <v>288</v>
      </c>
      <c r="E181" s="107">
        <v>46203</v>
      </c>
      <c r="F181" s="106" t="s">
        <v>1630</v>
      </c>
      <c r="G181" s="106" t="s">
        <v>1630</v>
      </c>
      <c r="H181" s="106" t="s">
        <v>1762</v>
      </c>
      <c r="I181" s="106" t="s">
        <v>1609</v>
      </c>
      <c r="J181" s="106" t="s">
        <v>1618</v>
      </c>
      <c r="K181" s="106" t="s">
        <v>2094</v>
      </c>
      <c r="L181" s="106" t="s">
        <v>2181</v>
      </c>
      <c r="M181" s="106" t="s">
        <v>2497</v>
      </c>
      <c r="N181" s="106" t="s">
        <v>1041</v>
      </c>
      <c r="O181" s="106" t="s">
        <v>2498</v>
      </c>
      <c r="P181" s="106" t="s">
        <v>2108</v>
      </c>
      <c r="Q181" s="106" t="s">
        <v>2108</v>
      </c>
      <c r="R181" s="106" t="s">
        <v>2108</v>
      </c>
      <c r="S181" s="106" t="s">
        <v>2108</v>
      </c>
    </row>
    <row r="182" spans="1:19" ht="15" x14ac:dyDescent="0.25">
      <c r="A182" s="106" t="s">
        <v>289</v>
      </c>
      <c r="B182" s="106" t="s">
        <v>1251</v>
      </c>
      <c r="C182" s="106" t="s">
        <v>1153</v>
      </c>
      <c r="D182" s="106" t="s">
        <v>1252</v>
      </c>
      <c r="E182" s="107">
        <v>46203</v>
      </c>
      <c r="F182" s="106" t="s">
        <v>1630</v>
      </c>
      <c r="G182" s="106" t="s">
        <v>1630</v>
      </c>
      <c r="H182" s="106" t="s">
        <v>1763</v>
      </c>
      <c r="I182" s="106" t="s">
        <v>1609</v>
      </c>
      <c r="J182" s="106" t="s">
        <v>1618</v>
      </c>
      <c r="K182" s="106" t="s">
        <v>2102</v>
      </c>
      <c r="L182" s="106" t="s">
        <v>2499</v>
      </c>
      <c r="M182" s="106" t="s">
        <v>2497</v>
      </c>
      <c r="N182" s="106" t="s">
        <v>1041</v>
      </c>
      <c r="O182" s="106" t="s">
        <v>2498</v>
      </c>
      <c r="P182" s="106" t="s">
        <v>2108</v>
      </c>
      <c r="Q182" s="106" t="s">
        <v>2108</v>
      </c>
      <c r="R182" s="106" t="s">
        <v>2108</v>
      </c>
      <c r="S182" s="106" t="s">
        <v>2108</v>
      </c>
    </row>
    <row r="183" spans="1:19" ht="15" x14ac:dyDescent="0.25">
      <c r="A183" s="106" t="s">
        <v>290</v>
      </c>
      <c r="B183" s="106" t="s">
        <v>1251</v>
      </c>
      <c r="C183" s="106" t="s">
        <v>1119</v>
      </c>
      <c r="D183" s="106" t="s">
        <v>1253</v>
      </c>
      <c r="E183" s="107">
        <v>46203</v>
      </c>
      <c r="F183" s="106" t="s">
        <v>1630</v>
      </c>
      <c r="G183" s="106" t="s">
        <v>1630</v>
      </c>
      <c r="H183" s="106" t="s">
        <v>1764</v>
      </c>
      <c r="I183" s="106" t="s">
        <v>1606</v>
      </c>
      <c r="J183" s="106" t="s">
        <v>1619</v>
      </c>
      <c r="K183" s="106" t="s">
        <v>2096</v>
      </c>
      <c r="L183" s="106" t="s">
        <v>2500</v>
      </c>
      <c r="M183" s="106" t="s">
        <v>2501</v>
      </c>
      <c r="N183" s="106" t="s">
        <v>1041</v>
      </c>
      <c r="O183" s="106" t="s">
        <v>2502</v>
      </c>
      <c r="P183" s="106" t="s">
        <v>2108</v>
      </c>
      <c r="Q183" s="106" t="s">
        <v>2108</v>
      </c>
      <c r="R183" s="106" t="s">
        <v>2108</v>
      </c>
      <c r="S183" s="106" t="s">
        <v>2108</v>
      </c>
    </row>
    <row r="184" spans="1:19" ht="15" x14ac:dyDescent="0.25">
      <c r="A184" s="106" t="s">
        <v>291</v>
      </c>
      <c r="B184" s="106" t="s">
        <v>1117</v>
      </c>
      <c r="C184" s="106" t="s">
        <v>1198</v>
      </c>
      <c r="D184" s="106" t="s">
        <v>1254</v>
      </c>
      <c r="E184" s="107">
        <v>46387</v>
      </c>
      <c r="F184" s="106" t="s">
        <v>1630</v>
      </c>
      <c r="G184" s="106" t="s">
        <v>1630</v>
      </c>
      <c r="H184" s="106" t="s">
        <v>1630</v>
      </c>
      <c r="I184" s="106" t="s">
        <v>1630</v>
      </c>
      <c r="J184" s="106" t="s">
        <v>1630</v>
      </c>
      <c r="K184" s="106" t="s">
        <v>2104</v>
      </c>
      <c r="L184" s="106" t="s">
        <v>2503</v>
      </c>
      <c r="M184" s="106" t="s">
        <v>2439</v>
      </c>
      <c r="N184" s="106" t="s">
        <v>1041</v>
      </c>
      <c r="O184" s="106" t="s">
        <v>2440</v>
      </c>
      <c r="P184" s="106" t="s">
        <v>2108</v>
      </c>
      <c r="Q184" s="106" t="s">
        <v>2108</v>
      </c>
      <c r="R184" s="106" t="s">
        <v>2108</v>
      </c>
      <c r="S184" s="106" t="s">
        <v>2108</v>
      </c>
    </row>
    <row r="185" spans="1:19" ht="15" x14ac:dyDescent="0.25">
      <c r="A185" s="106" t="s">
        <v>292</v>
      </c>
      <c r="B185" s="106" t="s">
        <v>1207</v>
      </c>
      <c r="C185" s="106" t="s">
        <v>1198</v>
      </c>
      <c r="D185" s="106" t="s">
        <v>1255</v>
      </c>
      <c r="E185" s="107">
        <v>46387</v>
      </c>
      <c r="F185" s="106" t="s">
        <v>1630</v>
      </c>
      <c r="G185" s="106" t="s">
        <v>1630</v>
      </c>
      <c r="H185" s="106" t="s">
        <v>1630</v>
      </c>
      <c r="I185" s="106" t="s">
        <v>1630</v>
      </c>
      <c r="J185" s="106" t="s">
        <v>1630</v>
      </c>
      <c r="K185" s="106" t="s">
        <v>2104</v>
      </c>
      <c r="L185" s="106" t="s">
        <v>2504</v>
      </c>
      <c r="M185" s="106" t="s">
        <v>2373</v>
      </c>
      <c r="N185" s="106" t="s">
        <v>1041</v>
      </c>
      <c r="O185" s="106" t="s">
        <v>2374</v>
      </c>
      <c r="P185" s="106" t="s">
        <v>2108</v>
      </c>
      <c r="Q185" s="106" t="s">
        <v>2108</v>
      </c>
      <c r="R185" s="106" t="s">
        <v>2108</v>
      </c>
      <c r="S185" s="106" t="s">
        <v>2108</v>
      </c>
    </row>
    <row r="186" spans="1:19" ht="15" x14ac:dyDescent="0.25">
      <c r="A186" s="106" t="s">
        <v>293</v>
      </c>
      <c r="B186" s="106" t="s">
        <v>1129</v>
      </c>
      <c r="C186" s="106" t="s">
        <v>1103</v>
      </c>
      <c r="D186" s="106" t="s">
        <v>294</v>
      </c>
      <c r="E186" s="107">
        <v>46387</v>
      </c>
      <c r="F186" s="106" t="s">
        <v>1630</v>
      </c>
      <c r="G186" s="106" t="s">
        <v>1630</v>
      </c>
      <c r="H186" s="106" t="s">
        <v>1630</v>
      </c>
      <c r="I186" s="106" t="s">
        <v>1630</v>
      </c>
      <c r="J186" s="106" t="s">
        <v>1630</v>
      </c>
      <c r="K186" s="106" t="s">
        <v>2093</v>
      </c>
      <c r="L186" s="106" t="s">
        <v>2505</v>
      </c>
      <c r="M186" s="106" t="s">
        <v>2170</v>
      </c>
      <c r="N186" s="106" t="s">
        <v>1041</v>
      </c>
      <c r="O186" s="106" t="s">
        <v>2171</v>
      </c>
      <c r="P186" s="106" t="s">
        <v>2108</v>
      </c>
      <c r="Q186" s="106" t="s">
        <v>2108</v>
      </c>
      <c r="R186" s="106" t="s">
        <v>2108</v>
      </c>
      <c r="S186" s="106" t="s">
        <v>2108</v>
      </c>
    </row>
    <row r="187" spans="1:19" ht="15" x14ac:dyDescent="0.25">
      <c r="A187" s="106" t="s">
        <v>1086</v>
      </c>
      <c r="B187" s="106" t="s">
        <v>1111</v>
      </c>
      <c r="C187" s="106" t="s">
        <v>1096</v>
      </c>
      <c r="D187" s="106" t="s">
        <v>1256</v>
      </c>
      <c r="E187" s="107">
        <v>46387</v>
      </c>
      <c r="F187" s="106" t="s">
        <v>1630</v>
      </c>
      <c r="G187" s="106" t="s">
        <v>1630</v>
      </c>
      <c r="H187" s="106" t="s">
        <v>1765</v>
      </c>
      <c r="I187" s="106" t="s">
        <v>1603</v>
      </c>
      <c r="J187" s="106" t="s">
        <v>1618</v>
      </c>
      <c r="K187" s="106" t="s">
        <v>2091</v>
      </c>
      <c r="L187" s="106" t="s">
        <v>2506</v>
      </c>
      <c r="M187" s="106" t="s">
        <v>2507</v>
      </c>
      <c r="N187" s="106" t="s">
        <v>1041</v>
      </c>
      <c r="O187" s="106" t="s">
        <v>2508</v>
      </c>
      <c r="P187" s="106" t="s">
        <v>2108</v>
      </c>
      <c r="Q187" s="106" t="s">
        <v>2108</v>
      </c>
      <c r="R187" s="106" t="s">
        <v>2108</v>
      </c>
      <c r="S187" s="106" t="s">
        <v>2108</v>
      </c>
    </row>
    <row r="188" spans="1:19" ht="15" x14ac:dyDescent="0.25">
      <c r="A188" s="106" t="s">
        <v>295</v>
      </c>
      <c r="B188" s="106" t="s">
        <v>1143</v>
      </c>
      <c r="C188" s="106" t="s">
        <v>1096</v>
      </c>
      <c r="D188" s="106" t="s">
        <v>1257</v>
      </c>
      <c r="E188" s="107">
        <v>46203</v>
      </c>
      <c r="F188" s="106" t="s">
        <v>1630</v>
      </c>
      <c r="G188" s="106" t="s">
        <v>1630</v>
      </c>
      <c r="H188" s="106" t="s">
        <v>1768</v>
      </c>
      <c r="I188" s="106" t="s">
        <v>1603</v>
      </c>
      <c r="J188" s="106" t="s">
        <v>1618</v>
      </c>
      <c r="K188" s="106" t="s">
        <v>2091</v>
      </c>
      <c r="L188" s="106" t="s">
        <v>2509</v>
      </c>
      <c r="M188" s="106" t="s">
        <v>2196</v>
      </c>
      <c r="N188" s="106" t="s">
        <v>1041</v>
      </c>
      <c r="O188" s="106" t="s">
        <v>2197</v>
      </c>
      <c r="P188" s="106" t="s">
        <v>2108</v>
      </c>
      <c r="Q188" s="106" t="s">
        <v>2108</v>
      </c>
      <c r="R188" s="106" t="s">
        <v>2108</v>
      </c>
      <c r="S188" s="106" t="s">
        <v>2108</v>
      </c>
    </row>
    <row r="189" spans="1:19" ht="15" x14ac:dyDescent="0.25">
      <c r="A189" s="106" t="s">
        <v>296</v>
      </c>
      <c r="B189" s="106" t="s">
        <v>1111</v>
      </c>
      <c r="C189" s="106" t="s">
        <v>1099</v>
      </c>
      <c r="D189" s="106" t="s">
        <v>297</v>
      </c>
      <c r="E189" s="107">
        <v>46203</v>
      </c>
      <c r="F189" s="106" t="s">
        <v>1630</v>
      </c>
      <c r="G189" s="106" t="s">
        <v>1630</v>
      </c>
      <c r="H189" s="106" t="s">
        <v>1770</v>
      </c>
      <c r="I189" s="106" t="s">
        <v>1606</v>
      </c>
      <c r="J189" s="106" t="s">
        <v>1618</v>
      </c>
      <c r="K189" s="106" t="s">
        <v>2092</v>
      </c>
      <c r="L189" s="106" t="s">
        <v>2510</v>
      </c>
      <c r="M189" s="106" t="s">
        <v>2507</v>
      </c>
      <c r="N189" s="106" t="s">
        <v>1041</v>
      </c>
      <c r="O189" s="106" t="s">
        <v>2511</v>
      </c>
      <c r="P189" s="106" t="s">
        <v>2108</v>
      </c>
      <c r="Q189" s="106" t="s">
        <v>2108</v>
      </c>
      <c r="R189" s="106" t="s">
        <v>2108</v>
      </c>
      <c r="S189" s="106" t="s">
        <v>2108</v>
      </c>
    </row>
    <row r="190" spans="1:19" ht="15" x14ac:dyDescent="0.25">
      <c r="A190" s="106" t="s">
        <v>298</v>
      </c>
      <c r="B190" s="106" t="s">
        <v>1143</v>
      </c>
      <c r="C190" s="106" t="s">
        <v>1096</v>
      </c>
      <c r="D190" s="106" t="s">
        <v>1258</v>
      </c>
      <c r="E190" s="107">
        <v>46203</v>
      </c>
      <c r="F190" s="106" t="s">
        <v>1630</v>
      </c>
      <c r="G190" s="106" t="s">
        <v>1630</v>
      </c>
      <c r="H190" s="106" t="s">
        <v>1771</v>
      </c>
      <c r="I190" s="106" t="s">
        <v>1609</v>
      </c>
      <c r="J190" s="106" t="s">
        <v>1618</v>
      </c>
      <c r="K190" s="106" t="s">
        <v>2091</v>
      </c>
      <c r="L190" s="106" t="s">
        <v>2512</v>
      </c>
      <c r="M190" s="106" t="s">
        <v>2196</v>
      </c>
      <c r="N190" s="106" t="s">
        <v>1041</v>
      </c>
      <c r="O190" s="106" t="s">
        <v>2513</v>
      </c>
      <c r="P190" s="106" t="s">
        <v>2108</v>
      </c>
      <c r="Q190" s="106" t="s">
        <v>2108</v>
      </c>
      <c r="R190" s="106" t="s">
        <v>2108</v>
      </c>
      <c r="S190" s="106" t="s">
        <v>2108</v>
      </c>
    </row>
    <row r="191" spans="1:19" ht="15" x14ac:dyDescent="0.25">
      <c r="A191" s="106" t="s">
        <v>299</v>
      </c>
      <c r="B191" s="106" t="s">
        <v>1143</v>
      </c>
      <c r="C191" s="106" t="s">
        <v>1099</v>
      </c>
      <c r="D191" s="106" t="s">
        <v>300</v>
      </c>
      <c r="E191" s="107">
        <v>46203</v>
      </c>
      <c r="F191" s="106" t="s">
        <v>1630</v>
      </c>
      <c r="G191" s="106" t="s">
        <v>1630</v>
      </c>
      <c r="H191" s="106" t="s">
        <v>1772</v>
      </c>
      <c r="I191" s="106" t="s">
        <v>1602</v>
      </c>
      <c r="J191" s="106" t="s">
        <v>1618</v>
      </c>
      <c r="K191" s="106" t="s">
        <v>2092</v>
      </c>
      <c r="L191" s="106" t="s">
        <v>2514</v>
      </c>
      <c r="M191" s="106" t="s">
        <v>2196</v>
      </c>
      <c r="N191" s="106" t="s">
        <v>1041</v>
      </c>
      <c r="O191" s="106" t="s">
        <v>2515</v>
      </c>
      <c r="P191" s="106" t="s">
        <v>2108</v>
      </c>
      <c r="Q191" s="106" t="s">
        <v>2108</v>
      </c>
      <c r="R191" s="106" t="s">
        <v>2108</v>
      </c>
      <c r="S191" s="106" t="s">
        <v>2108</v>
      </c>
    </row>
    <row r="192" spans="1:19" ht="15" x14ac:dyDescent="0.25">
      <c r="A192" s="106" t="s">
        <v>301</v>
      </c>
      <c r="B192" s="106" t="s">
        <v>1118</v>
      </c>
      <c r="C192" s="106" t="s">
        <v>1151</v>
      </c>
      <c r="D192" s="106" t="s">
        <v>1259</v>
      </c>
      <c r="E192" s="107">
        <v>46203</v>
      </c>
      <c r="F192" s="106" t="s">
        <v>1630</v>
      </c>
      <c r="G192" s="106" t="s">
        <v>1630</v>
      </c>
      <c r="H192" s="106" t="s">
        <v>1766</v>
      </c>
      <c r="I192" s="106" t="s">
        <v>1609</v>
      </c>
      <c r="J192" s="106" t="s">
        <v>1618</v>
      </c>
      <c r="K192" s="106" t="s">
        <v>2101</v>
      </c>
      <c r="L192" s="106" t="s">
        <v>2516</v>
      </c>
      <c r="M192" s="106" t="s">
        <v>2153</v>
      </c>
      <c r="N192" s="106" t="s">
        <v>1041</v>
      </c>
      <c r="O192" s="106" t="s">
        <v>2517</v>
      </c>
      <c r="P192" s="106" t="s">
        <v>2108</v>
      </c>
      <c r="Q192" s="106" t="s">
        <v>2108</v>
      </c>
      <c r="R192" s="106" t="s">
        <v>2108</v>
      </c>
      <c r="S192" s="106" t="s">
        <v>2108</v>
      </c>
    </row>
    <row r="193" spans="1:19" ht="15" x14ac:dyDescent="0.25">
      <c r="A193" s="106" t="s">
        <v>302</v>
      </c>
      <c r="B193" s="106" t="s">
        <v>1247</v>
      </c>
      <c r="C193" s="106" t="s">
        <v>1130</v>
      </c>
      <c r="D193" s="106" t="s">
        <v>1260</v>
      </c>
      <c r="E193" s="107">
        <v>46203</v>
      </c>
      <c r="F193" s="106" t="s">
        <v>1698</v>
      </c>
      <c r="G193" s="106" t="s">
        <v>1630</v>
      </c>
      <c r="H193" s="106" t="s">
        <v>1698</v>
      </c>
      <c r="I193" s="106" t="s">
        <v>1604</v>
      </c>
      <c r="J193" s="106" t="s">
        <v>1620</v>
      </c>
      <c r="K193" s="106" t="s">
        <v>1894</v>
      </c>
      <c r="L193" s="106" t="s">
        <v>2518</v>
      </c>
      <c r="M193" s="106" t="s">
        <v>2519</v>
      </c>
      <c r="N193" s="106" t="s">
        <v>1041</v>
      </c>
      <c r="O193" s="106" t="s">
        <v>2520</v>
      </c>
      <c r="P193" s="106" t="s">
        <v>2108</v>
      </c>
      <c r="Q193" s="106" t="s">
        <v>2108</v>
      </c>
      <c r="R193" s="106" t="s">
        <v>2108</v>
      </c>
      <c r="S193" s="106" t="s">
        <v>2108</v>
      </c>
    </row>
    <row r="194" spans="1:19" ht="15" x14ac:dyDescent="0.25">
      <c r="A194" s="106" t="s">
        <v>303</v>
      </c>
      <c r="B194" s="106" t="s">
        <v>1247</v>
      </c>
      <c r="C194" s="106" t="s">
        <v>1132</v>
      </c>
      <c r="D194" s="106" t="s">
        <v>1261</v>
      </c>
      <c r="E194" s="107">
        <v>46203</v>
      </c>
      <c r="F194" s="106" t="s">
        <v>1630</v>
      </c>
      <c r="G194" s="106" t="s">
        <v>1630</v>
      </c>
      <c r="H194" s="106" t="s">
        <v>1767</v>
      </c>
      <c r="I194" s="106" t="s">
        <v>1600</v>
      </c>
      <c r="J194" s="106" t="s">
        <v>1618</v>
      </c>
      <c r="K194" s="106" t="s">
        <v>2098</v>
      </c>
      <c r="L194" s="106" t="s">
        <v>2521</v>
      </c>
      <c r="M194" s="106" t="s">
        <v>2522</v>
      </c>
      <c r="N194" s="106" t="s">
        <v>1041</v>
      </c>
      <c r="O194" s="106" t="s">
        <v>2523</v>
      </c>
      <c r="P194" s="106" t="s">
        <v>2108</v>
      </c>
      <c r="Q194" s="106" t="s">
        <v>2108</v>
      </c>
      <c r="R194" s="106" t="s">
        <v>2108</v>
      </c>
      <c r="S194" s="106" t="s">
        <v>2108</v>
      </c>
    </row>
    <row r="195" spans="1:19" ht="15" x14ac:dyDescent="0.25">
      <c r="A195" s="106" t="s">
        <v>304</v>
      </c>
      <c r="B195" s="106" t="s">
        <v>1111</v>
      </c>
      <c r="C195" s="106" t="s">
        <v>1099</v>
      </c>
      <c r="D195" s="106" t="s">
        <v>305</v>
      </c>
      <c r="E195" s="107">
        <v>46203</v>
      </c>
      <c r="F195" s="106" t="s">
        <v>1630</v>
      </c>
      <c r="G195" s="106" t="s">
        <v>1630</v>
      </c>
      <c r="H195" s="106" t="s">
        <v>1769</v>
      </c>
      <c r="I195" s="106" t="s">
        <v>1606</v>
      </c>
      <c r="J195" s="106" t="s">
        <v>1618</v>
      </c>
      <c r="K195" s="106" t="s">
        <v>2092</v>
      </c>
      <c r="L195" s="106" t="s">
        <v>2524</v>
      </c>
      <c r="M195" s="106" t="s">
        <v>2507</v>
      </c>
      <c r="N195" s="106" t="s">
        <v>1041</v>
      </c>
      <c r="O195" s="106" t="s">
        <v>2508</v>
      </c>
      <c r="P195" s="106" t="s">
        <v>2108</v>
      </c>
      <c r="Q195" s="106" t="s">
        <v>2108</v>
      </c>
      <c r="R195" s="106" t="s">
        <v>2108</v>
      </c>
      <c r="S195" s="106" t="s">
        <v>2108</v>
      </c>
    </row>
    <row r="196" spans="1:19" ht="15" x14ac:dyDescent="0.25">
      <c r="A196" s="106" t="s">
        <v>306</v>
      </c>
      <c r="B196" s="106" t="s">
        <v>1135</v>
      </c>
      <c r="C196" s="106" t="s">
        <v>1099</v>
      </c>
      <c r="D196" s="106" t="s">
        <v>307</v>
      </c>
      <c r="E196" s="107">
        <v>46203</v>
      </c>
      <c r="F196" s="106" t="s">
        <v>1630</v>
      </c>
      <c r="G196" s="106" t="s">
        <v>1630</v>
      </c>
      <c r="H196" s="106" t="s">
        <v>1773</v>
      </c>
      <c r="I196" s="106" t="s">
        <v>1606</v>
      </c>
      <c r="J196" s="106" t="s">
        <v>1618</v>
      </c>
      <c r="K196" s="106" t="s">
        <v>2092</v>
      </c>
      <c r="L196" s="106" t="s">
        <v>2525</v>
      </c>
      <c r="M196" s="106" t="s">
        <v>2526</v>
      </c>
      <c r="N196" s="106" t="s">
        <v>1041</v>
      </c>
      <c r="O196" s="106" t="s">
        <v>2527</v>
      </c>
      <c r="P196" s="106" t="s">
        <v>2108</v>
      </c>
      <c r="Q196" s="106" t="s">
        <v>2108</v>
      </c>
      <c r="R196" s="106" t="s">
        <v>2108</v>
      </c>
      <c r="S196" s="106" t="s">
        <v>2108</v>
      </c>
    </row>
    <row r="197" spans="1:19" ht="15" x14ac:dyDescent="0.25">
      <c r="A197" s="106" t="s">
        <v>308</v>
      </c>
      <c r="B197" s="106" t="s">
        <v>1192</v>
      </c>
      <c r="C197" s="106" t="s">
        <v>1119</v>
      </c>
      <c r="D197" s="106" t="s">
        <v>1262</v>
      </c>
      <c r="E197" s="107">
        <v>46203</v>
      </c>
      <c r="F197" s="106" t="s">
        <v>1630</v>
      </c>
      <c r="G197" s="106" t="s">
        <v>1630</v>
      </c>
      <c r="H197" s="106" t="s">
        <v>1774</v>
      </c>
      <c r="I197" s="106" t="s">
        <v>1602</v>
      </c>
      <c r="J197" s="106" t="s">
        <v>1618</v>
      </c>
      <c r="K197" s="106" t="s">
        <v>2096</v>
      </c>
      <c r="L197" s="106" t="s">
        <v>2528</v>
      </c>
      <c r="M197" s="106" t="s">
        <v>2330</v>
      </c>
      <c r="N197" s="106" t="s">
        <v>1041</v>
      </c>
      <c r="O197" s="106" t="s">
        <v>2529</v>
      </c>
      <c r="P197" s="106" t="s">
        <v>2108</v>
      </c>
      <c r="Q197" s="106" t="s">
        <v>2108</v>
      </c>
      <c r="R197" s="106" t="s">
        <v>2108</v>
      </c>
      <c r="S197" s="106" t="s">
        <v>2108</v>
      </c>
    </row>
    <row r="198" spans="1:19" ht="15" x14ac:dyDescent="0.25">
      <c r="A198" s="106" t="s">
        <v>309</v>
      </c>
      <c r="B198" s="106" t="s">
        <v>1143</v>
      </c>
      <c r="C198" s="106" t="s">
        <v>1096</v>
      </c>
      <c r="D198" s="106" t="s">
        <v>1263</v>
      </c>
      <c r="E198" s="107">
        <v>46203</v>
      </c>
      <c r="F198" s="106" t="s">
        <v>1630</v>
      </c>
      <c r="G198" s="106" t="s">
        <v>1630</v>
      </c>
      <c r="H198" s="106" t="s">
        <v>1775</v>
      </c>
      <c r="I198" s="106" t="s">
        <v>1603</v>
      </c>
      <c r="J198" s="106" t="s">
        <v>1620</v>
      </c>
      <c r="K198" s="106" t="s">
        <v>2091</v>
      </c>
      <c r="L198" s="106" t="s">
        <v>2530</v>
      </c>
      <c r="M198" s="106" t="s">
        <v>2531</v>
      </c>
      <c r="N198" s="106" t="s">
        <v>1041</v>
      </c>
      <c r="O198" s="106" t="s">
        <v>2532</v>
      </c>
      <c r="P198" s="106" t="s">
        <v>2108</v>
      </c>
      <c r="Q198" s="106" t="s">
        <v>2108</v>
      </c>
      <c r="R198" s="106" t="s">
        <v>2108</v>
      </c>
      <c r="S198" s="106" t="s">
        <v>2108</v>
      </c>
    </row>
    <row r="199" spans="1:19" ht="15" x14ac:dyDescent="0.25">
      <c r="A199" s="106" t="s">
        <v>310</v>
      </c>
      <c r="B199" s="106" t="s">
        <v>1123</v>
      </c>
      <c r="C199" s="106" t="s">
        <v>1099</v>
      </c>
      <c r="D199" s="106" t="s">
        <v>311</v>
      </c>
      <c r="E199" s="107">
        <v>46203</v>
      </c>
      <c r="F199" s="106" t="s">
        <v>1630</v>
      </c>
      <c r="G199" s="106" t="s">
        <v>1630</v>
      </c>
      <c r="H199" s="106" t="s">
        <v>1692</v>
      </c>
      <c r="I199" s="106" t="s">
        <v>1603</v>
      </c>
      <c r="J199" s="106" t="s">
        <v>1618</v>
      </c>
      <c r="K199" s="106" t="s">
        <v>2092</v>
      </c>
      <c r="L199" s="106" t="s">
        <v>2533</v>
      </c>
      <c r="M199" s="106" t="s">
        <v>2190</v>
      </c>
      <c r="N199" s="106" t="s">
        <v>1041</v>
      </c>
      <c r="O199" s="106" t="s">
        <v>2191</v>
      </c>
      <c r="P199" s="106" t="s">
        <v>2108</v>
      </c>
      <c r="Q199" s="106" t="s">
        <v>2108</v>
      </c>
      <c r="R199" s="106" t="s">
        <v>2108</v>
      </c>
      <c r="S199" s="106" t="s">
        <v>2108</v>
      </c>
    </row>
    <row r="200" spans="1:19" ht="15" x14ac:dyDescent="0.25">
      <c r="A200" s="106" t="s">
        <v>312</v>
      </c>
      <c r="B200" s="106" t="s">
        <v>1244</v>
      </c>
      <c r="C200" s="106" t="s">
        <v>1099</v>
      </c>
      <c r="D200" s="106" t="s">
        <v>313</v>
      </c>
      <c r="E200" s="107">
        <v>46203</v>
      </c>
      <c r="F200" s="106" t="s">
        <v>1630</v>
      </c>
      <c r="G200" s="106" t="s">
        <v>1630</v>
      </c>
      <c r="H200" s="106" t="s">
        <v>1630</v>
      </c>
      <c r="I200" s="106" t="s">
        <v>1630</v>
      </c>
      <c r="J200" s="106" t="s">
        <v>1630</v>
      </c>
      <c r="K200" s="106" t="s">
        <v>2092</v>
      </c>
      <c r="L200" s="106" t="s">
        <v>2534</v>
      </c>
      <c r="M200" s="106" t="s">
        <v>2535</v>
      </c>
      <c r="N200" s="106" t="s">
        <v>1041</v>
      </c>
      <c r="O200" s="106" t="s">
        <v>2536</v>
      </c>
      <c r="P200" s="106" t="s">
        <v>2108</v>
      </c>
      <c r="Q200" s="106" t="s">
        <v>2108</v>
      </c>
      <c r="R200" s="106" t="s">
        <v>2108</v>
      </c>
      <c r="S200" s="106" t="s">
        <v>2108</v>
      </c>
    </row>
    <row r="201" spans="1:19" ht="15" x14ac:dyDescent="0.25">
      <c r="A201" s="106" t="s">
        <v>314</v>
      </c>
      <c r="B201" s="106" t="s">
        <v>1186</v>
      </c>
      <c r="C201" s="106" t="s">
        <v>1096</v>
      </c>
      <c r="D201" s="106" t="s">
        <v>1264</v>
      </c>
      <c r="E201" s="107">
        <v>46387</v>
      </c>
      <c r="F201" s="106" t="s">
        <v>1630</v>
      </c>
      <c r="G201" s="106" t="s">
        <v>1630</v>
      </c>
      <c r="H201" s="106" t="s">
        <v>1630</v>
      </c>
      <c r="I201" s="106" t="s">
        <v>1630</v>
      </c>
      <c r="J201" s="106" t="s">
        <v>1630</v>
      </c>
      <c r="K201" s="106" t="s">
        <v>2091</v>
      </c>
      <c r="L201" s="106" t="s">
        <v>2537</v>
      </c>
      <c r="M201" s="106" t="s">
        <v>2538</v>
      </c>
      <c r="N201" s="106" t="s">
        <v>1041</v>
      </c>
      <c r="O201" s="106" t="s">
        <v>2539</v>
      </c>
      <c r="P201" s="106" t="s">
        <v>2108</v>
      </c>
      <c r="Q201" s="106" t="s">
        <v>2108</v>
      </c>
      <c r="R201" s="106" t="s">
        <v>2108</v>
      </c>
      <c r="S201" s="106" t="s">
        <v>2108</v>
      </c>
    </row>
    <row r="202" spans="1:19" ht="15" x14ac:dyDescent="0.25">
      <c r="A202" s="106" t="s">
        <v>315</v>
      </c>
      <c r="B202" s="106" t="s">
        <v>1116</v>
      </c>
      <c r="C202" s="106" t="s">
        <v>1096</v>
      </c>
      <c r="D202" s="106" t="s">
        <v>1265</v>
      </c>
      <c r="E202" s="107">
        <v>46387</v>
      </c>
      <c r="F202" s="106" t="s">
        <v>1630</v>
      </c>
      <c r="G202" s="106" t="s">
        <v>1630</v>
      </c>
      <c r="H202" s="106" t="s">
        <v>1630</v>
      </c>
      <c r="I202" s="106" t="s">
        <v>1630</v>
      </c>
      <c r="J202" s="106" t="s">
        <v>1630</v>
      </c>
      <c r="K202" s="106" t="s">
        <v>2091</v>
      </c>
      <c r="L202" s="106" t="s">
        <v>2540</v>
      </c>
      <c r="M202" s="106" t="s">
        <v>2205</v>
      </c>
      <c r="N202" s="106" t="s">
        <v>1041</v>
      </c>
      <c r="O202" s="106" t="s">
        <v>2206</v>
      </c>
      <c r="P202" s="106" t="s">
        <v>2108</v>
      </c>
      <c r="Q202" s="106" t="s">
        <v>2108</v>
      </c>
      <c r="R202" s="106" t="s">
        <v>2108</v>
      </c>
      <c r="S202" s="106" t="s">
        <v>2108</v>
      </c>
    </row>
    <row r="203" spans="1:19" ht="15" x14ac:dyDescent="0.25">
      <c r="A203" s="106" t="s">
        <v>316</v>
      </c>
      <c r="B203" s="106" t="s">
        <v>1116</v>
      </c>
      <c r="C203" s="106" t="s">
        <v>1096</v>
      </c>
      <c r="D203" s="106" t="s">
        <v>1266</v>
      </c>
      <c r="E203" s="107">
        <v>46203</v>
      </c>
      <c r="F203" s="106" t="s">
        <v>1630</v>
      </c>
      <c r="G203" s="106" t="s">
        <v>1630</v>
      </c>
      <c r="H203" s="106" t="s">
        <v>1776</v>
      </c>
      <c r="I203" s="106" t="s">
        <v>1606</v>
      </c>
      <c r="J203" s="106" t="s">
        <v>1618</v>
      </c>
      <c r="K203" s="106" t="s">
        <v>2091</v>
      </c>
      <c r="L203" s="106" t="s">
        <v>2541</v>
      </c>
      <c r="M203" s="106" t="s">
        <v>2542</v>
      </c>
      <c r="N203" s="106" t="s">
        <v>1041</v>
      </c>
      <c r="O203" s="106" t="s">
        <v>2543</v>
      </c>
      <c r="P203" s="106" t="s">
        <v>2108</v>
      </c>
      <c r="Q203" s="106" t="s">
        <v>2108</v>
      </c>
      <c r="R203" s="106" t="s">
        <v>2108</v>
      </c>
      <c r="S203" s="106" t="s">
        <v>2108</v>
      </c>
    </row>
    <row r="204" spans="1:19" ht="15" x14ac:dyDescent="0.25">
      <c r="A204" s="106" t="s">
        <v>317</v>
      </c>
      <c r="B204" s="106" t="s">
        <v>1267</v>
      </c>
      <c r="C204" s="106" t="s">
        <v>1096</v>
      </c>
      <c r="D204" s="106" t="s">
        <v>1268</v>
      </c>
      <c r="E204" s="107">
        <v>46387</v>
      </c>
      <c r="F204" s="106" t="s">
        <v>1630</v>
      </c>
      <c r="G204" s="106" t="s">
        <v>1630</v>
      </c>
      <c r="H204" s="106" t="s">
        <v>1630</v>
      </c>
      <c r="I204" s="106" t="s">
        <v>1630</v>
      </c>
      <c r="J204" s="106" t="s">
        <v>1630</v>
      </c>
      <c r="K204" s="106" t="s">
        <v>2091</v>
      </c>
      <c r="L204" s="106" t="s">
        <v>2544</v>
      </c>
      <c r="M204" s="106" t="s">
        <v>2545</v>
      </c>
      <c r="N204" s="106" t="s">
        <v>1041</v>
      </c>
      <c r="O204" s="106" t="s">
        <v>2546</v>
      </c>
      <c r="P204" s="106" t="s">
        <v>2108</v>
      </c>
      <c r="Q204" s="106" t="s">
        <v>2108</v>
      </c>
      <c r="R204" s="106" t="s">
        <v>2108</v>
      </c>
      <c r="S204" s="106" t="s">
        <v>2108</v>
      </c>
    </row>
    <row r="205" spans="1:19" ht="15" x14ac:dyDescent="0.25">
      <c r="A205" s="106" t="s">
        <v>318</v>
      </c>
      <c r="B205" s="106" t="s">
        <v>1186</v>
      </c>
      <c r="C205" s="106" t="s">
        <v>1153</v>
      </c>
      <c r="D205" s="106" t="s">
        <v>1269</v>
      </c>
      <c r="E205" s="107">
        <v>46203</v>
      </c>
      <c r="F205" s="106" t="s">
        <v>1630</v>
      </c>
      <c r="G205" s="106" t="s">
        <v>1630</v>
      </c>
      <c r="H205" s="106" t="s">
        <v>1777</v>
      </c>
      <c r="I205" s="106" t="s">
        <v>1605</v>
      </c>
      <c r="J205" s="106" t="s">
        <v>1618</v>
      </c>
      <c r="K205" s="106" t="s">
        <v>2102</v>
      </c>
      <c r="L205" s="106" t="s">
        <v>2547</v>
      </c>
      <c r="M205" s="106" t="s">
        <v>2548</v>
      </c>
      <c r="N205" s="106" t="s">
        <v>1041</v>
      </c>
      <c r="O205" s="106" t="s">
        <v>2549</v>
      </c>
      <c r="P205" s="106" t="s">
        <v>2108</v>
      </c>
      <c r="Q205" s="106" t="s">
        <v>2108</v>
      </c>
      <c r="R205" s="106" t="s">
        <v>2108</v>
      </c>
      <c r="S205" s="106" t="s">
        <v>2108</v>
      </c>
    </row>
    <row r="206" spans="1:19" ht="15" x14ac:dyDescent="0.25">
      <c r="A206" s="106" t="s">
        <v>319</v>
      </c>
      <c r="B206" s="106" t="s">
        <v>1186</v>
      </c>
      <c r="C206" s="106" t="s">
        <v>1112</v>
      </c>
      <c r="D206" s="106" t="s">
        <v>320</v>
      </c>
      <c r="E206" s="107">
        <v>46203</v>
      </c>
      <c r="F206" s="106" t="s">
        <v>1630</v>
      </c>
      <c r="G206" s="106" t="s">
        <v>1630</v>
      </c>
      <c r="H206" s="106" t="s">
        <v>1778</v>
      </c>
      <c r="I206" s="106" t="s">
        <v>1606</v>
      </c>
      <c r="J206" s="106" t="s">
        <v>1618</v>
      </c>
      <c r="K206" s="106" t="s">
        <v>2094</v>
      </c>
      <c r="L206" s="106" t="s">
        <v>2550</v>
      </c>
      <c r="M206" s="106" t="s">
        <v>2548</v>
      </c>
      <c r="N206" s="106" t="s">
        <v>1041</v>
      </c>
      <c r="O206" s="106" t="s">
        <v>2549</v>
      </c>
      <c r="P206" s="106" t="s">
        <v>2108</v>
      </c>
      <c r="Q206" s="106" t="s">
        <v>2108</v>
      </c>
      <c r="R206" s="106" t="s">
        <v>2108</v>
      </c>
      <c r="S206" s="106" t="s">
        <v>2108</v>
      </c>
    </row>
    <row r="207" spans="1:19" ht="15" x14ac:dyDescent="0.25">
      <c r="A207" s="106" t="s">
        <v>321</v>
      </c>
      <c r="B207" s="106" t="s">
        <v>1186</v>
      </c>
      <c r="C207" s="106" t="s">
        <v>1113</v>
      </c>
      <c r="D207" s="106" t="s">
        <v>1270</v>
      </c>
      <c r="E207" s="107">
        <v>46203</v>
      </c>
      <c r="F207" s="106" t="s">
        <v>1630</v>
      </c>
      <c r="G207" s="106" t="s">
        <v>1630</v>
      </c>
      <c r="H207" s="106" t="s">
        <v>1779</v>
      </c>
      <c r="I207" s="106" t="s">
        <v>1606</v>
      </c>
      <c r="J207" s="106" t="s">
        <v>1621</v>
      </c>
      <c r="K207" s="106" t="s">
        <v>2095</v>
      </c>
      <c r="L207" s="106" t="s">
        <v>2551</v>
      </c>
      <c r="M207" s="106" t="s">
        <v>2548</v>
      </c>
      <c r="N207" s="106" t="s">
        <v>1041</v>
      </c>
      <c r="O207" s="106" t="s">
        <v>2549</v>
      </c>
      <c r="P207" s="106" t="s">
        <v>2108</v>
      </c>
      <c r="Q207" s="106" t="s">
        <v>2108</v>
      </c>
      <c r="R207" s="106" t="s">
        <v>2108</v>
      </c>
      <c r="S207" s="106" t="s">
        <v>2108</v>
      </c>
    </row>
    <row r="208" spans="1:19" ht="15" x14ac:dyDescent="0.25">
      <c r="A208" s="106" t="s">
        <v>1063</v>
      </c>
      <c r="B208" s="106" t="s">
        <v>1116</v>
      </c>
      <c r="C208" s="106" t="s">
        <v>1099</v>
      </c>
      <c r="D208" s="106" t="s">
        <v>322</v>
      </c>
      <c r="E208" s="107">
        <v>46203</v>
      </c>
      <c r="F208" s="106" t="s">
        <v>1630</v>
      </c>
      <c r="G208" s="106" t="s">
        <v>1630</v>
      </c>
      <c r="H208" s="106" t="s">
        <v>1780</v>
      </c>
      <c r="I208" s="106" t="s">
        <v>1606</v>
      </c>
      <c r="J208" s="106" t="s">
        <v>1618</v>
      </c>
      <c r="K208" s="106" t="s">
        <v>2092</v>
      </c>
      <c r="L208" s="106" t="s">
        <v>2552</v>
      </c>
      <c r="M208" s="106" t="s">
        <v>2433</v>
      </c>
      <c r="N208" s="106" t="s">
        <v>1041</v>
      </c>
      <c r="O208" s="106" t="s">
        <v>2553</v>
      </c>
      <c r="P208" s="106" t="s">
        <v>2108</v>
      </c>
      <c r="Q208" s="106" t="s">
        <v>2108</v>
      </c>
      <c r="R208" s="106" t="s">
        <v>2108</v>
      </c>
      <c r="S208" s="106" t="s">
        <v>2108</v>
      </c>
    </row>
    <row r="209" spans="1:19" ht="15" x14ac:dyDescent="0.25">
      <c r="A209" s="106" t="s">
        <v>323</v>
      </c>
      <c r="B209" s="106" t="s">
        <v>1116</v>
      </c>
      <c r="C209" s="106" t="s">
        <v>1112</v>
      </c>
      <c r="D209" s="106" t="s">
        <v>324</v>
      </c>
      <c r="E209" s="107">
        <v>46203</v>
      </c>
      <c r="F209" s="106" t="s">
        <v>1630</v>
      </c>
      <c r="G209" s="106" t="s">
        <v>1630</v>
      </c>
      <c r="H209" s="106" t="s">
        <v>1630</v>
      </c>
      <c r="I209" s="106" t="s">
        <v>1630</v>
      </c>
      <c r="J209" s="106" t="s">
        <v>1630</v>
      </c>
      <c r="K209" s="106" t="s">
        <v>2094</v>
      </c>
      <c r="L209" s="106" t="s">
        <v>2554</v>
      </c>
      <c r="M209" s="106" t="s">
        <v>2147</v>
      </c>
      <c r="N209" s="106" t="s">
        <v>1041</v>
      </c>
      <c r="O209" s="106" t="s">
        <v>2148</v>
      </c>
      <c r="P209" s="106" t="s">
        <v>2108</v>
      </c>
      <c r="Q209" s="106" t="s">
        <v>2108</v>
      </c>
      <c r="R209" s="106" t="s">
        <v>2108</v>
      </c>
      <c r="S209" s="106" t="s">
        <v>2108</v>
      </c>
    </row>
    <row r="210" spans="1:19" ht="15" x14ac:dyDescent="0.25">
      <c r="A210" s="106" t="s">
        <v>325</v>
      </c>
      <c r="B210" s="106" t="s">
        <v>1095</v>
      </c>
      <c r="C210" s="106" t="s">
        <v>1112</v>
      </c>
      <c r="D210" s="106" t="s">
        <v>326</v>
      </c>
      <c r="E210" s="107">
        <v>46203</v>
      </c>
      <c r="F210" s="106" t="s">
        <v>1630</v>
      </c>
      <c r="G210" s="106" t="s">
        <v>1630</v>
      </c>
      <c r="H210" s="106" t="s">
        <v>1781</v>
      </c>
      <c r="I210" s="106" t="s">
        <v>1606</v>
      </c>
      <c r="J210" s="106" t="s">
        <v>1621</v>
      </c>
      <c r="K210" s="106" t="s">
        <v>2094</v>
      </c>
      <c r="L210" s="106" t="s">
        <v>2555</v>
      </c>
      <c r="M210" s="106" t="s">
        <v>2385</v>
      </c>
      <c r="N210" s="106" t="s">
        <v>1041</v>
      </c>
      <c r="O210" s="106" t="s">
        <v>2386</v>
      </c>
      <c r="P210" s="106" t="s">
        <v>2108</v>
      </c>
      <c r="Q210" s="106" t="s">
        <v>2108</v>
      </c>
      <c r="R210" s="106" t="s">
        <v>2108</v>
      </c>
      <c r="S210" s="106" t="s">
        <v>2108</v>
      </c>
    </row>
    <row r="211" spans="1:19" ht="15" x14ac:dyDescent="0.25">
      <c r="A211" s="106" t="s">
        <v>327</v>
      </c>
      <c r="B211" s="106" t="s">
        <v>1118</v>
      </c>
      <c r="C211" s="106" t="s">
        <v>1096</v>
      </c>
      <c r="D211" s="106" t="s">
        <v>1271</v>
      </c>
      <c r="E211" s="107">
        <v>46387</v>
      </c>
      <c r="F211" s="106" t="s">
        <v>1630</v>
      </c>
      <c r="G211" s="106" t="s">
        <v>1630</v>
      </c>
      <c r="H211" s="106" t="s">
        <v>1630</v>
      </c>
      <c r="I211" s="106" t="s">
        <v>1630</v>
      </c>
      <c r="J211" s="106" t="s">
        <v>1630</v>
      </c>
      <c r="K211" s="106" t="s">
        <v>2091</v>
      </c>
      <c r="L211" s="106" t="s">
        <v>2556</v>
      </c>
      <c r="M211" s="106" t="s">
        <v>2153</v>
      </c>
      <c r="N211" s="106" t="s">
        <v>1041</v>
      </c>
      <c r="O211" s="106" t="s">
        <v>2517</v>
      </c>
      <c r="P211" s="106" t="s">
        <v>2108</v>
      </c>
      <c r="Q211" s="106" t="s">
        <v>2108</v>
      </c>
      <c r="R211" s="106" t="s">
        <v>2108</v>
      </c>
      <c r="S211" s="106" t="s">
        <v>2108</v>
      </c>
    </row>
    <row r="212" spans="1:19" ht="15" x14ac:dyDescent="0.25">
      <c r="A212" s="106" t="s">
        <v>328</v>
      </c>
      <c r="B212" s="106" t="s">
        <v>1118</v>
      </c>
      <c r="C212" s="106" t="s">
        <v>1096</v>
      </c>
      <c r="D212" s="106" t="s">
        <v>1272</v>
      </c>
      <c r="E212" s="107">
        <v>46203</v>
      </c>
      <c r="F212" s="106" t="s">
        <v>1630</v>
      </c>
      <c r="G212" s="106" t="s">
        <v>1630</v>
      </c>
      <c r="H212" s="106" t="s">
        <v>1782</v>
      </c>
      <c r="I212" s="106" t="s">
        <v>1606</v>
      </c>
      <c r="J212" s="106" t="s">
        <v>1618</v>
      </c>
      <c r="K212" s="106" t="s">
        <v>2091</v>
      </c>
      <c r="L212" s="106" t="s">
        <v>2362</v>
      </c>
      <c r="M212" s="106" t="s">
        <v>2153</v>
      </c>
      <c r="N212" s="106" t="s">
        <v>1041</v>
      </c>
      <c r="O212" s="106" t="s">
        <v>2517</v>
      </c>
      <c r="P212" s="106" t="s">
        <v>2108</v>
      </c>
      <c r="Q212" s="106" t="s">
        <v>2108</v>
      </c>
      <c r="R212" s="106" t="s">
        <v>2108</v>
      </c>
      <c r="S212" s="106" t="s">
        <v>2108</v>
      </c>
    </row>
    <row r="213" spans="1:19" ht="15" x14ac:dyDescent="0.25">
      <c r="A213" s="106" t="s">
        <v>329</v>
      </c>
      <c r="B213" s="106" t="s">
        <v>1185</v>
      </c>
      <c r="C213" s="106" t="s">
        <v>1096</v>
      </c>
      <c r="D213" s="106" t="s">
        <v>1273</v>
      </c>
      <c r="E213" s="107">
        <v>46203</v>
      </c>
      <c r="F213" s="106" t="s">
        <v>1630</v>
      </c>
      <c r="G213" s="106" t="s">
        <v>1630</v>
      </c>
      <c r="H213" s="106" t="s">
        <v>1783</v>
      </c>
      <c r="I213" s="106" t="s">
        <v>1603</v>
      </c>
      <c r="J213" s="106" t="s">
        <v>1618</v>
      </c>
      <c r="K213" s="106" t="s">
        <v>2091</v>
      </c>
      <c r="L213" s="106" t="s">
        <v>2557</v>
      </c>
      <c r="M213" s="106" t="s">
        <v>2558</v>
      </c>
      <c r="N213" s="106" t="s">
        <v>1041</v>
      </c>
      <c r="O213" s="106" t="s">
        <v>2559</v>
      </c>
      <c r="P213" s="106" t="s">
        <v>2108</v>
      </c>
      <c r="Q213" s="106" t="s">
        <v>2108</v>
      </c>
      <c r="R213" s="106" t="s">
        <v>2108</v>
      </c>
      <c r="S213" s="106" t="s">
        <v>2108</v>
      </c>
    </row>
    <row r="214" spans="1:19" ht="15" x14ac:dyDescent="0.25">
      <c r="A214" s="106" t="s">
        <v>330</v>
      </c>
      <c r="B214" s="106" t="s">
        <v>1185</v>
      </c>
      <c r="C214" s="106" t="s">
        <v>1099</v>
      </c>
      <c r="D214" s="106" t="s">
        <v>331</v>
      </c>
      <c r="E214" s="107">
        <v>46203</v>
      </c>
      <c r="F214" s="106" t="s">
        <v>1630</v>
      </c>
      <c r="G214" s="106" t="s">
        <v>1630</v>
      </c>
      <c r="H214" s="106" t="s">
        <v>1630</v>
      </c>
      <c r="I214" s="106" t="s">
        <v>1630</v>
      </c>
      <c r="J214" s="106" t="s">
        <v>1630</v>
      </c>
      <c r="K214" s="106" t="s">
        <v>2092</v>
      </c>
      <c r="L214" s="106" t="s">
        <v>2560</v>
      </c>
      <c r="M214" s="106" t="s">
        <v>2301</v>
      </c>
      <c r="N214" s="106" t="s">
        <v>1041</v>
      </c>
      <c r="O214" s="106" t="s">
        <v>2302</v>
      </c>
      <c r="P214" s="106" t="s">
        <v>2108</v>
      </c>
      <c r="Q214" s="106" t="s">
        <v>2108</v>
      </c>
      <c r="R214" s="106" t="s">
        <v>2108</v>
      </c>
      <c r="S214" s="106" t="s">
        <v>2108</v>
      </c>
    </row>
    <row r="215" spans="1:19" ht="15" x14ac:dyDescent="0.25">
      <c r="A215" s="106" t="s">
        <v>332</v>
      </c>
      <c r="B215" s="106" t="s">
        <v>1128</v>
      </c>
      <c r="C215" s="106" t="s">
        <v>1130</v>
      </c>
      <c r="D215" s="106" t="s">
        <v>1274</v>
      </c>
      <c r="E215" s="107">
        <v>46203</v>
      </c>
      <c r="F215" s="106" t="s">
        <v>1698</v>
      </c>
      <c r="G215" s="106" t="s">
        <v>1630</v>
      </c>
      <c r="H215" s="106" t="s">
        <v>1698</v>
      </c>
      <c r="I215" s="106" t="s">
        <v>1604</v>
      </c>
      <c r="J215" s="106" t="s">
        <v>1620</v>
      </c>
      <c r="K215" s="106" t="s">
        <v>1894</v>
      </c>
      <c r="L215" s="106" t="s">
        <v>2561</v>
      </c>
      <c r="M215" s="106" t="s">
        <v>2359</v>
      </c>
      <c r="N215" s="106" t="s">
        <v>1041</v>
      </c>
      <c r="O215" s="106" t="s">
        <v>2360</v>
      </c>
      <c r="P215" s="106" t="s">
        <v>2108</v>
      </c>
      <c r="Q215" s="106" t="s">
        <v>2108</v>
      </c>
      <c r="R215" s="106" t="s">
        <v>2108</v>
      </c>
      <c r="S215" s="106" t="s">
        <v>2108</v>
      </c>
    </row>
    <row r="216" spans="1:19" ht="15" x14ac:dyDescent="0.25">
      <c r="A216" s="106" t="s">
        <v>333</v>
      </c>
      <c r="B216" s="106" t="s">
        <v>1128</v>
      </c>
      <c r="C216" s="106" t="s">
        <v>1126</v>
      </c>
      <c r="D216" s="106" t="s">
        <v>1275</v>
      </c>
      <c r="E216" s="107">
        <v>46203</v>
      </c>
      <c r="F216" s="106" t="s">
        <v>1630</v>
      </c>
      <c r="G216" s="106" t="s">
        <v>1630</v>
      </c>
      <c r="H216" s="106" t="s">
        <v>1784</v>
      </c>
      <c r="I216" s="106" t="s">
        <v>1603</v>
      </c>
      <c r="J216" s="106" t="s">
        <v>1618</v>
      </c>
      <c r="K216" s="106" t="s">
        <v>2097</v>
      </c>
      <c r="L216" s="106" t="s">
        <v>2562</v>
      </c>
      <c r="M216" s="106" t="s">
        <v>2482</v>
      </c>
      <c r="N216" s="106" t="s">
        <v>1041</v>
      </c>
      <c r="O216" s="106" t="s">
        <v>2483</v>
      </c>
      <c r="P216" s="106" t="s">
        <v>2108</v>
      </c>
      <c r="Q216" s="106" t="s">
        <v>2108</v>
      </c>
      <c r="R216" s="106" t="s">
        <v>2108</v>
      </c>
      <c r="S216" s="106" t="s">
        <v>2108</v>
      </c>
    </row>
    <row r="217" spans="1:19" ht="15" x14ac:dyDescent="0.25">
      <c r="A217" s="106" t="s">
        <v>334</v>
      </c>
      <c r="B217" s="106" t="s">
        <v>1107</v>
      </c>
      <c r="C217" s="106" t="s">
        <v>1099</v>
      </c>
      <c r="D217" s="106" t="s">
        <v>335</v>
      </c>
      <c r="E217" s="107">
        <v>46203</v>
      </c>
      <c r="F217" s="106" t="s">
        <v>1630</v>
      </c>
      <c r="G217" s="106" t="s">
        <v>1630</v>
      </c>
      <c r="H217" s="106" t="s">
        <v>1785</v>
      </c>
      <c r="I217" s="106" t="s">
        <v>1605</v>
      </c>
      <c r="J217" s="106" t="s">
        <v>1618</v>
      </c>
      <c r="K217" s="106" t="s">
        <v>2092</v>
      </c>
      <c r="L217" s="106" t="s">
        <v>2563</v>
      </c>
      <c r="M217" s="106" t="s">
        <v>2228</v>
      </c>
      <c r="N217" s="106" t="s">
        <v>1041</v>
      </c>
      <c r="O217" s="106" t="s">
        <v>2231</v>
      </c>
      <c r="P217" s="106" t="s">
        <v>2108</v>
      </c>
      <c r="Q217" s="106" t="s">
        <v>2108</v>
      </c>
      <c r="R217" s="106" t="s">
        <v>2108</v>
      </c>
      <c r="S217" s="106" t="s">
        <v>2108</v>
      </c>
    </row>
    <row r="218" spans="1:19" ht="15" x14ac:dyDescent="0.25">
      <c r="A218" s="106" t="s">
        <v>336</v>
      </c>
      <c r="B218" s="106" t="s">
        <v>1186</v>
      </c>
      <c r="C218" s="106" t="s">
        <v>1113</v>
      </c>
      <c r="D218" s="106" t="s">
        <v>1276</v>
      </c>
      <c r="E218" s="107">
        <v>46203</v>
      </c>
      <c r="F218" s="106" t="s">
        <v>1630</v>
      </c>
      <c r="G218" s="106" t="s">
        <v>1630</v>
      </c>
      <c r="H218" s="106" t="s">
        <v>1786</v>
      </c>
      <c r="I218" s="106" t="s">
        <v>1606</v>
      </c>
      <c r="J218" s="106" t="s">
        <v>1618</v>
      </c>
      <c r="K218" s="106" t="s">
        <v>2095</v>
      </c>
      <c r="L218" s="106" t="s">
        <v>2564</v>
      </c>
      <c r="M218" s="106" t="s">
        <v>2538</v>
      </c>
      <c r="N218" s="106" t="s">
        <v>1041</v>
      </c>
      <c r="O218" s="106" t="s">
        <v>2565</v>
      </c>
      <c r="P218" s="106" t="s">
        <v>2108</v>
      </c>
      <c r="Q218" s="106" t="s">
        <v>2108</v>
      </c>
      <c r="R218" s="106" t="s">
        <v>2108</v>
      </c>
      <c r="S218" s="106" t="s">
        <v>2108</v>
      </c>
    </row>
    <row r="219" spans="1:19" ht="15" x14ac:dyDescent="0.25">
      <c r="A219" s="106" t="s">
        <v>337</v>
      </c>
      <c r="B219" s="106" t="s">
        <v>1116</v>
      </c>
      <c r="C219" s="106" t="s">
        <v>1130</v>
      </c>
      <c r="D219" s="106" t="s">
        <v>1277</v>
      </c>
      <c r="E219" s="107">
        <v>46203</v>
      </c>
      <c r="F219" s="106" t="s">
        <v>1698</v>
      </c>
      <c r="G219" s="106" t="s">
        <v>1630</v>
      </c>
      <c r="H219" s="106" t="s">
        <v>1787</v>
      </c>
      <c r="I219" s="106" t="s">
        <v>1604</v>
      </c>
      <c r="J219" s="106" t="s">
        <v>1620</v>
      </c>
      <c r="K219" s="106" t="s">
        <v>1894</v>
      </c>
      <c r="L219" s="106" t="s">
        <v>2566</v>
      </c>
      <c r="M219" s="106" t="s">
        <v>2433</v>
      </c>
      <c r="N219" s="106" t="s">
        <v>1041</v>
      </c>
      <c r="O219" s="106" t="s">
        <v>2434</v>
      </c>
      <c r="P219" s="106" t="s">
        <v>2108</v>
      </c>
      <c r="Q219" s="106" t="s">
        <v>2108</v>
      </c>
      <c r="R219" s="106" t="s">
        <v>2108</v>
      </c>
      <c r="S219" s="106" t="s">
        <v>2108</v>
      </c>
    </row>
    <row r="220" spans="1:19" ht="15" x14ac:dyDescent="0.25">
      <c r="A220" s="106" t="s">
        <v>338</v>
      </c>
      <c r="B220" s="106" t="s">
        <v>1116</v>
      </c>
      <c r="C220" s="106" t="s">
        <v>1151</v>
      </c>
      <c r="D220" s="106" t="s">
        <v>1278</v>
      </c>
      <c r="E220" s="107">
        <v>46203</v>
      </c>
      <c r="F220" s="106" t="s">
        <v>1630</v>
      </c>
      <c r="G220" s="106" t="s">
        <v>1630</v>
      </c>
      <c r="H220" s="106" t="s">
        <v>1788</v>
      </c>
      <c r="I220" s="106" t="s">
        <v>1606</v>
      </c>
      <c r="J220" s="106" t="s">
        <v>1619</v>
      </c>
      <c r="K220" s="106" t="s">
        <v>2101</v>
      </c>
      <c r="L220" s="106" t="s">
        <v>2567</v>
      </c>
      <c r="M220" s="106" t="s">
        <v>2433</v>
      </c>
      <c r="N220" s="106" t="s">
        <v>1041</v>
      </c>
      <c r="O220" s="106" t="s">
        <v>2434</v>
      </c>
      <c r="P220" s="106" t="s">
        <v>2108</v>
      </c>
      <c r="Q220" s="106" t="s">
        <v>2108</v>
      </c>
      <c r="R220" s="106" t="s">
        <v>2108</v>
      </c>
      <c r="S220" s="106" t="s">
        <v>2108</v>
      </c>
    </row>
    <row r="221" spans="1:19" ht="15" x14ac:dyDescent="0.25">
      <c r="A221" s="106" t="s">
        <v>339</v>
      </c>
      <c r="B221" s="106" t="s">
        <v>1116</v>
      </c>
      <c r="C221" s="106" t="s">
        <v>1096</v>
      </c>
      <c r="D221" s="106" t="s">
        <v>1279</v>
      </c>
      <c r="E221" s="107">
        <v>46203</v>
      </c>
      <c r="F221" s="106" t="s">
        <v>1630</v>
      </c>
      <c r="G221" s="106" t="s">
        <v>1630</v>
      </c>
      <c r="H221" s="106" t="s">
        <v>1630</v>
      </c>
      <c r="I221" s="106" t="s">
        <v>1630</v>
      </c>
      <c r="J221" s="106" t="s">
        <v>1630</v>
      </c>
      <c r="K221" s="106" t="s">
        <v>2091</v>
      </c>
      <c r="L221" s="106" t="s">
        <v>2568</v>
      </c>
      <c r="M221" s="106" t="s">
        <v>2205</v>
      </c>
      <c r="N221" s="106" t="s">
        <v>1041</v>
      </c>
      <c r="O221" s="106" t="s">
        <v>2206</v>
      </c>
      <c r="P221" s="106" t="s">
        <v>2108</v>
      </c>
      <c r="Q221" s="106" t="s">
        <v>2108</v>
      </c>
      <c r="R221" s="106" t="s">
        <v>2108</v>
      </c>
      <c r="S221" s="106" t="s">
        <v>2108</v>
      </c>
    </row>
    <row r="222" spans="1:19" ht="15" x14ac:dyDescent="0.25">
      <c r="A222" s="106" t="s">
        <v>340</v>
      </c>
      <c r="B222" s="106" t="s">
        <v>1116</v>
      </c>
      <c r="C222" s="106" t="s">
        <v>1096</v>
      </c>
      <c r="D222" s="106" t="s">
        <v>1280</v>
      </c>
      <c r="E222" s="107">
        <v>46203</v>
      </c>
      <c r="F222" s="106" t="s">
        <v>1630</v>
      </c>
      <c r="G222" s="106" t="s">
        <v>1630</v>
      </c>
      <c r="H222" s="106" t="s">
        <v>1789</v>
      </c>
      <c r="I222" s="106" t="s">
        <v>1609</v>
      </c>
      <c r="J222" s="106" t="s">
        <v>1618</v>
      </c>
      <c r="K222" s="106" t="s">
        <v>2091</v>
      </c>
      <c r="L222" s="106" t="s">
        <v>2569</v>
      </c>
      <c r="M222" s="106" t="s">
        <v>2433</v>
      </c>
      <c r="N222" s="106" t="s">
        <v>1041</v>
      </c>
      <c r="O222" s="106" t="s">
        <v>2434</v>
      </c>
      <c r="P222" s="106" t="s">
        <v>2108</v>
      </c>
      <c r="Q222" s="106" t="s">
        <v>2108</v>
      </c>
      <c r="R222" s="106" t="s">
        <v>2108</v>
      </c>
      <c r="S222" s="106" t="s">
        <v>2108</v>
      </c>
    </row>
    <row r="223" spans="1:19" ht="15" x14ac:dyDescent="0.25">
      <c r="A223" s="106" t="s">
        <v>1790</v>
      </c>
      <c r="B223" s="106" t="s">
        <v>1116</v>
      </c>
      <c r="C223" s="106" t="s">
        <v>1096</v>
      </c>
      <c r="D223" s="106" t="s">
        <v>1791</v>
      </c>
      <c r="E223" s="107">
        <v>46203</v>
      </c>
      <c r="F223" s="106" t="s">
        <v>1630</v>
      </c>
      <c r="G223" s="106" t="s">
        <v>1630</v>
      </c>
      <c r="H223" s="106" t="s">
        <v>1792</v>
      </c>
      <c r="I223" s="106" t="s">
        <v>1609</v>
      </c>
      <c r="J223" s="106" t="s">
        <v>1618</v>
      </c>
      <c r="K223" s="106" t="s">
        <v>2091</v>
      </c>
      <c r="L223" s="106" t="s">
        <v>2570</v>
      </c>
      <c r="M223" s="106" t="s">
        <v>2147</v>
      </c>
      <c r="N223" s="106" t="s">
        <v>1041</v>
      </c>
      <c r="O223" s="106" t="s">
        <v>2148</v>
      </c>
      <c r="P223" s="106" t="s">
        <v>2108</v>
      </c>
      <c r="Q223" s="106" t="s">
        <v>2108</v>
      </c>
      <c r="R223" s="106" t="s">
        <v>2108</v>
      </c>
      <c r="S223" s="106" t="s">
        <v>2108</v>
      </c>
    </row>
    <row r="224" spans="1:19" ht="15" x14ac:dyDescent="0.25">
      <c r="A224" s="106" t="s">
        <v>341</v>
      </c>
      <c r="B224" s="106" t="s">
        <v>1107</v>
      </c>
      <c r="C224" s="106" t="s">
        <v>1103</v>
      </c>
      <c r="D224" s="106" t="s">
        <v>342</v>
      </c>
      <c r="E224" s="107">
        <v>46326</v>
      </c>
      <c r="F224" s="106" t="s">
        <v>1630</v>
      </c>
      <c r="G224" s="106" t="s">
        <v>1630</v>
      </c>
      <c r="H224" s="106" t="s">
        <v>1630</v>
      </c>
      <c r="I224" s="106" t="s">
        <v>1630</v>
      </c>
      <c r="J224" s="106" t="s">
        <v>1630</v>
      </c>
      <c r="K224" s="106" t="s">
        <v>2093</v>
      </c>
      <c r="L224" s="106" t="s">
        <v>2571</v>
      </c>
      <c r="M224" s="106" t="s">
        <v>2253</v>
      </c>
      <c r="N224" s="106" t="s">
        <v>1041</v>
      </c>
      <c r="O224" s="106" t="s">
        <v>2254</v>
      </c>
      <c r="P224" s="106" t="s">
        <v>3308</v>
      </c>
      <c r="Q224" s="106" t="s">
        <v>2796</v>
      </c>
      <c r="R224" s="106" t="s">
        <v>1041</v>
      </c>
      <c r="S224" s="106" t="s">
        <v>2797</v>
      </c>
    </row>
    <row r="225" spans="1:19" ht="15" x14ac:dyDescent="0.25">
      <c r="A225" s="106" t="s">
        <v>343</v>
      </c>
      <c r="B225" s="106" t="s">
        <v>1116</v>
      </c>
      <c r="C225" s="106" t="s">
        <v>1140</v>
      </c>
      <c r="D225" s="106" t="s">
        <v>1281</v>
      </c>
      <c r="E225" s="107">
        <v>46203</v>
      </c>
      <c r="F225" s="106" t="s">
        <v>1630</v>
      </c>
      <c r="G225" s="106" t="s">
        <v>1630</v>
      </c>
      <c r="H225" s="106" t="s">
        <v>1793</v>
      </c>
      <c r="I225" s="106" t="s">
        <v>1606</v>
      </c>
      <c r="J225" s="106" t="s">
        <v>1618</v>
      </c>
      <c r="K225" s="106" t="s">
        <v>2099</v>
      </c>
      <c r="L225" s="106" t="s">
        <v>2572</v>
      </c>
      <c r="M225" s="106" t="s">
        <v>2433</v>
      </c>
      <c r="N225" s="106" t="s">
        <v>1041</v>
      </c>
      <c r="O225" s="106" t="s">
        <v>2434</v>
      </c>
      <c r="P225" s="106" t="s">
        <v>2108</v>
      </c>
      <c r="Q225" s="106" t="s">
        <v>2108</v>
      </c>
      <c r="R225" s="106" t="s">
        <v>2108</v>
      </c>
      <c r="S225" s="106" t="s">
        <v>2108</v>
      </c>
    </row>
    <row r="226" spans="1:19" ht="15" x14ac:dyDescent="0.25">
      <c r="A226" s="106" t="s">
        <v>344</v>
      </c>
      <c r="B226" s="106" t="s">
        <v>1164</v>
      </c>
      <c r="C226" s="106" t="s">
        <v>1099</v>
      </c>
      <c r="D226" s="106" t="s">
        <v>345</v>
      </c>
      <c r="E226" s="107">
        <v>46203</v>
      </c>
      <c r="F226" s="106" t="s">
        <v>1630</v>
      </c>
      <c r="G226" s="106" t="s">
        <v>1630</v>
      </c>
      <c r="H226" s="106" t="s">
        <v>1794</v>
      </c>
      <c r="I226" s="106" t="s">
        <v>1603</v>
      </c>
      <c r="J226" s="106" t="s">
        <v>1618</v>
      </c>
      <c r="K226" s="106" t="s">
        <v>2092</v>
      </c>
      <c r="L226" s="106" t="s">
        <v>2573</v>
      </c>
      <c r="M226" s="106" t="s">
        <v>2323</v>
      </c>
      <c r="N226" s="106" t="s">
        <v>1041</v>
      </c>
      <c r="O226" s="106" t="s">
        <v>2324</v>
      </c>
      <c r="P226" s="106" t="s">
        <v>2108</v>
      </c>
      <c r="Q226" s="106" t="s">
        <v>2108</v>
      </c>
      <c r="R226" s="106" t="s">
        <v>2108</v>
      </c>
      <c r="S226" s="106" t="s">
        <v>2108</v>
      </c>
    </row>
    <row r="227" spans="1:19" ht="15" x14ac:dyDescent="0.25">
      <c r="A227" s="106" t="s">
        <v>346</v>
      </c>
      <c r="B227" s="106" t="s">
        <v>1109</v>
      </c>
      <c r="C227" s="106" t="s">
        <v>1119</v>
      </c>
      <c r="D227" s="106" t="s">
        <v>1282</v>
      </c>
      <c r="E227" s="107">
        <v>46203</v>
      </c>
      <c r="F227" s="106" t="s">
        <v>1630</v>
      </c>
      <c r="G227" s="106" t="s">
        <v>1630</v>
      </c>
      <c r="H227" s="106" t="s">
        <v>1795</v>
      </c>
      <c r="I227" s="106" t="s">
        <v>1606</v>
      </c>
      <c r="J227" s="106" t="s">
        <v>1618</v>
      </c>
      <c r="K227" s="106" t="s">
        <v>2096</v>
      </c>
      <c r="L227" s="106" t="s">
        <v>2574</v>
      </c>
      <c r="M227" s="106" t="s">
        <v>2333</v>
      </c>
      <c r="N227" s="106" t="s">
        <v>1041</v>
      </c>
      <c r="O227" s="106" t="s">
        <v>2334</v>
      </c>
      <c r="P227" s="106" t="s">
        <v>2108</v>
      </c>
      <c r="Q227" s="106" t="s">
        <v>2108</v>
      </c>
      <c r="R227" s="106" t="s">
        <v>2108</v>
      </c>
      <c r="S227" s="106" t="s">
        <v>2108</v>
      </c>
    </row>
    <row r="228" spans="1:19" ht="15" x14ac:dyDescent="0.25">
      <c r="A228" s="106" t="s">
        <v>347</v>
      </c>
      <c r="B228" s="106" t="s">
        <v>1102</v>
      </c>
      <c r="C228" s="106" t="s">
        <v>1103</v>
      </c>
      <c r="D228" s="106" t="s">
        <v>348</v>
      </c>
      <c r="E228" s="107">
        <v>46203</v>
      </c>
      <c r="F228" s="106" t="s">
        <v>1630</v>
      </c>
      <c r="G228" s="106" t="s">
        <v>1630</v>
      </c>
      <c r="H228" s="106" t="s">
        <v>1796</v>
      </c>
      <c r="I228" s="106" t="s">
        <v>1606</v>
      </c>
      <c r="J228" s="106" t="s">
        <v>1618</v>
      </c>
      <c r="K228" s="106" t="s">
        <v>2093</v>
      </c>
      <c r="L228" s="106" t="s">
        <v>2575</v>
      </c>
      <c r="M228" s="106" t="s">
        <v>2256</v>
      </c>
      <c r="N228" s="106" t="s">
        <v>1041</v>
      </c>
      <c r="O228" s="106" t="s">
        <v>2257</v>
      </c>
      <c r="P228" s="106" t="s">
        <v>2108</v>
      </c>
      <c r="Q228" s="106" t="s">
        <v>2108</v>
      </c>
      <c r="R228" s="106" t="s">
        <v>2108</v>
      </c>
      <c r="S228" s="106" t="s">
        <v>2108</v>
      </c>
    </row>
    <row r="229" spans="1:19" ht="15" x14ac:dyDescent="0.25">
      <c r="A229" s="106" t="s">
        <v>349</v>
      </c>
      <c r="B229" s="106" t="s">
        <v>1147</v>
      </c>
      <c r="C229" s="106" t="s">
        <v>1112</v>
      </c>
      <c r="D229" s="106" t="s">
        <v>350</v>
      </c>
      <c r="E229" s="107">
        <v>46203</v>
      </c>
      <c r="F229" s="106" t="s">
        <v>1630</v>
      </c>
      <c r="G229" s="106" t="s">
        <v>1630</v>
      </c>
      <c r="H229" s="106" t="s">
        <v>1797</v>
      </c>
      <c r="I229" s="106" t="s">
        <v>1609</v>
      </c>
      <c r="J229" s="106" t="s">
        <v>1618</v>
      </c>
      <c r="K229" s="106" t="s">
        <v>2094</v>
      </c>
      <c r="L229" s="106" t="s">
        <v>2576</v>
      </c>
      <c r="M229" s="106" t="s">
        <v>2369</v>
      </c>
      <c r="N229" s="106" t="s">
        <v>1041</v>
      </c>
      <c r="O229" s="106" t="s">
        <v>2370</v>
      </c>
      <c r="P229" s="106" t="s">
        <v>2108</v>
      </c>
      <c r="Q229" s="106" t="s">
        <v>2108</v>
      </c>
      <c r="R229" s="106" t="s">
        <v>2108</v>
      </c>
      <c r="S229" s="106" t="s">
        <v>2108</v>
      </c>
    </row>
    <row r="230" spans="1:19" ht="15" x14ac:dyDescent="0.25">
      <c r="A230" s="106" t="s">
        <v>351</v>
      </c>
      <c r="B230" s="106" t="s">
        <v>1147</v>
      </c>
      <c r="C230" s="106" t="s">
        <v>1099</v>
      </c>
      <c r="D230" s="106" t="s">
        <v>352</v>
      </c>
      <c r="E230" s="107">
        <v>46203</v>
      </c>
      <c r="F230" s="106" t="s">
        <v>1630</v>
      </c>
      <c r="G230" s="106" t="s">
        <v>1630</v>
      </c>
      <c r="H230" s="106" t="s">
        <v>1798</v>
      </c>
      <c r="I230" s="106" t="s">
        <v>1606</v>
      </c>
      <c r="J230" s="106" t="s">
        <v>1618</v>
      </c>
      <c r="K230" s="106" t="s">
        <v>2092</v>
      </c>
      <c r="L230" s="106" t="s">
        <v>2577</v>
      </c>
      <c r="M230" s="106" t="s">
        <v>2369</v>
      </c>
      <c r="N230" s="106" t="s">
        <v>1041</v>
      </c>
      <c r="O230" s="106" t="s">
        <v>2370</v>
      </c>
      <c r="P230" s="106" t="s">
        <v>2108</v>
      </c>
      <c r="Q230" s="106" t="s">
        <v>2108</v>
      </c>
      <c r="R230" s="106" t="s">
        <v>2108</v>
      </c>
      <c r="S230" s="106" t="s">
        <v>2108</v>
      </c>
    </row>
    <row r="231" spans="1:19" ht="15" x14ac:dyDescent="0.25">
      <c r="A231" s="106" t="s">
        <v>353</v>
      </c>
      <c r="B231" s="106" t="s">
        <v>1095</v>
      </c>
      <c r="C231" s="106" t="s">
        <v>1113</v>
      </c>
      <c r="D231" s="106" t="s">
        <v>1283</v>
      </c>
      <c r="E231" s="107">
        <v>46203</v>
      </c>
      <c r="F231" s="106" t="s">
        <v>1630</v>
      </c>
      <c r="G231" s="106" t="s">
        <v>1630</v>
      </c>
      <c r="H231" s="106" t="s">
        <v>1799</v>
      </c>
      <c r="I231" s="106" t="s">
        <v>1606</v>
      </c>
      <c r="J231" s="106" t="s">
        <v>1618</v>
      </c>
      <c r="K231" s="106" t="s">
        <v>2095</v>
      </c>
      <c r="L231" s="106" t="s">
        <v>2578</v>
      </c>
      <c r="M231" s="106" t="s">
        <v>2281</v>
      </c>
      <c r="N231" s="106" t="s">
        <v>1041</v>
      </c>
      <c r="O231" s="106" t="s">
        <v>2282</v>
      </c>
      <c r="P231" s="106" t="s">
        <v>2108</v>
      </c>
      <c r="Q231" s="106" t="s">
        <v>2108</v>
      </c>
      <c r="R231" s="106" t="s">
        <v>2108</v>
      </c>
      <c r="S231" s="106" t="s">
        <v>2108</v>
      </c>
    </row>
    <row r="232" spans="1:19" ht="15" x14ac:dyDescent="0.25">
      <c r="A232" s="106" t="s">
        <v>1065</v>
      </c>
      <c r="B232" s="106" t="s">
        <v>1284</v>
      </c>
      <c r="C232" s="106" t="s">
        <v>1096</v>
      </c>
      <c r="D232" s="106" t="s">
        <v>1285</v>
      </c>
      <c r="E232" s="107">
        <v>46203</v>
      </c>
      <c r="F232" s="106" t="s">
        <v>1630</v>
      </c>
      <c r="G232" s="106" t="s">
        <v>1630</v>
      </c>
      <c r="H232" s="106" t="s">
        <v>1801</v>
      </c>
      <c r="I232" s="106" t="s">
        <v>1606</v>
      </c>
      <c r="J232" s="106" t="s">
        <v>1618</v>
      </c>
      <c r="K232" s="106" t="s">
        <v>2091</v>
      </c>
      <c r="L232" s="106" t="s">
        <v>2579</v>
      </c>
      <c r="M232" s="106" t="s">
        <v>2580</v>
      </c>
      <c r="N232" s="106" t="s">
        <v>1041</v>
      </c>
      <c r="O232" s="106" t="s">
        <v>2581</v>
      </c>
      <c r="P232" s="106" t="s">
        <v>2108</v>
      </c>
      <c r="Q232" s="106" t="s">
        <v>2108</v>
      </c>
      <c r="R232" s="106" t="s">
        <v>2108</v>
      </c>
      <c r="S232" s="106" t="s">
        <v>2108</v>
      </c>
    </row>
    <row r="233" spans="1:19" ht="15" x14ac:dyDescent="0.25">
      <c r="A233" s="106" t="s">
        <v>354</v>
      </c>
      <c r="B233" s="106" t="s">
        <v>1138</v>
      </c>
      <c r="C233" s="106" t="s">
        <v>1113</v>
      </c>
      <c r="D233" s="106" t="s">
        <v>1286</v>
      </c>
      <c r="E233" s="107">
        <v>46203</v>
      </c>
      <c r="F233" s="106" t="s">
        <v>1630</v>
      </c>
      <c r="G233" s="106" t="s">
        <v>1630</v>
      </c>
      <c r="H233" s="106" t="s">
        <v>1630</v>
      </c>
      <c r="I233" s="106" t="s">
        <v>1630</v>
      </c>
      <c r="J233" s="106" t="s">
        <v>1630</v>
      </c>
      <c r="K233" s="106" t="s">
        <v>2095</v>
      </c>
      <c r="L233" s="106" t="s">
        <v>2582</v>
      </c>
      <c r="M233" s="106" t="s">
        <v>2583</v>
      </c>
      <c r="N233" s="106" t="s">
        <v>1041</v>
      </c>
      <c r="O233" s="106" t="s">
        <v>2584</v>
      </c>
      <c r="P233" s="106" t="s">
        <v>2108</v>
      </c>
      <c r="Q233" s="106" t="s">
        <v>2108</v>
      </c>
      <c r="R233" s="106" t="s">
        <v>2108</v>
      </c>
      <c r="S233" s="106" t="s">
        <v>2108</v>
      </c>
    </row>
    <row r="234" spans="1:19" ht="15" x14ac:dyDescent="0.25">
      <c r="A234" s="106" t="s">
        <v>355</v>
      </c>
      <c r="B234" s="106" t="s">
        <v>1138</v>
      </c>
      <c r="C234" s="106" t="s">
        <v>1103</v>
      </c>
      <c r="D234" s="106" t="s">
        <v>356</v>
      </c>
      <c r="E234" s="107">
        <v>46387</v>
      </c>
      <c r="F234" s="106" t="s">
        <v>1630</v>
      </c>
      <c r="G234" s="106" t="s">
        <v>1630</v>
      </c>
      <c r="H234" s="106" t="s">
        <v>1630</v>
      </c>
      <c r="I234" s="106" t="s">
        <v>1630</v>
      </c>
      <c r="J234" s="106" t="s">
        <v>1630</v>
      </c>
      <c r="K234" s="106" t="s">
        <v>2093</v>
      </c>
      <c r="L234" s="106" t="s">
        <v>2585</v>
      </c>
      <c r="M234" s="106" t="s">
        <v>2583</v>
      </c>
      <c r="N234" s="106" t="s">
        <v>1041</v>
      </c>
      <c r="O234" s="106" t="s">
        <v>2584</v>
      </c>
      <c r="P234" s="106" t="s">
        <v>2108</v>
      </c>
      <c r="Q234" s="106" t="s">
        <v>2108</v>
      </c>
      <c r="R234" s="106" t="s">
        <v>2108</v>
      </c>
      <c r="S234" s="106" t="s">
        <v>2108</v>
      </c>
    </row>
    <row r="235" spans="1:19" ht="15" x14ac:dyDescent="0.25">
      <c r="A235" s="106" t="s">
        <v>357</v>
      </c>
      <c r="B235" s="106" t="s">
        <v>1144</v>
      </c>
      <c r="C235" s="106" t="s">
        <v>1096</v>
      </c>
      <c r="D235" s="106" t="s">
        <v>1287</v>
      </c>
      <c r="E235" s="107">
        <v>46203</v>
      </c>
      <c r="F235" s="106" t="s">
        <v>1630</v>
      </c>
      <c r="G235" s="106" t="s">
        <v>1630</v>
      </c>
      <c r="H235" s="106" t="s">
        <v>1630</v>
      </c>
      <c r="I235" s="106" t="s">
        <v>1630</v>
      </c>
      <c r="J235" s="106" t="s">
        <v>1630</v>
      </c>
      <c r="K235" s="106" t="s">
        <v>2091</v>
      </c>
      <c r="L235" s="106" t="s">
        <v>2586</v>
      </c>
      <c r="M235" s="106" t="s">
        <v>2587</v>
      </c>
      <c r="N235" s="106" t="s">
        <v>1041</v>
      </c>
      <c r="O235" s="106" t="s">
        <v>2588</v>
      </c>
      <c r="P235" s="106" t="s">
        <v>2108</v>
      </c>
      <c r="Q235" s="106" t="s">
        <v>2108</v>
      </c>
      <c r="R235" s="106" t="s">
        <v>2108</v>
      </c>
      <c r="S235" s="106" t="s">
        <v>2108</v>
      </c>
    </row>
    <row r="236" spans="1:19" ht="15" x14ac:dyDescent="0.25">
      <c r="A236" s="106" t="s">
        <v>358</v>
      </c>
      <c r="B236" s="106" t="s">
        <v>1186</v>
      </c>
      <c r="C236" s="106" t="s">
        <v>1112</v>
      </c>
      <c r="D236" s="106" t="s">
        <v>359</v>
      </c>
      <c r="E236" s="107">
        <v>46203</v>
      </c>
      <c r="F236" s="106" t="s">
        <v>1630</v>
      </c>
      <c r="G236" s="106" t="s">
        <v>1630</v>
      </c>
      <c r="H236" s="106" t="s">
        <v>1800</v>
      </c>
      <c r="I236" s="106" t="s">
        <v>1603</v>
      </c>
      <c r="J236" s="106" t="s">
        <v>1618</v>
      </c>
      <c r="K236" s="106" t="s">
        <v>2094</v>
      </c>
      <c r="L236" s="106" t="s">
        <v>2589</v>
      </c>
      <c r="M236" s="106" t="s">
        <v>2590</v>
      </c>
      <c r="N236" s="106" t="s">
        <v>1041</v>
      </c>
      <c r="O236" s="106" t="s">
        <v>2591</v>
      </c>
      <c r="P236" s="106" t="s">
        <v>2108</v>
      </c>
      <c r="Q236" s="106" t="s">
        <v>2108</v>
      </c>
      <c r="R236" s="106" t="s">
        <v>2108</v>
      </c>
      <c r="S236" s="106" t="s">
        <v>2108</v>
      </c>
    </row>
    <row r="237" spans="1:19" ht="15" x14ac:dyDescent="0.25">
      <c r="A237" s="106" t="s">
        <v>360</v>
      </c>
      <c r="B237" s="106" t="s">
        <v>1095</v>
      </c>
      <c r="C237" s="106" t="s">
        <v>1096</v>
      </c>
      <c r="D237" s="106" t="s">
        <v>1288</v>
      </c>
      <c r="E237" s="107">
        <v>46203</v>
      </c>
      <c r="F237" s="106" t="s">
        <v>1630</v>
      </c>
      <c r="G237" s="106" t="s">
        <v>1630</v>
      </c>
      <c r="H237" s="106" t="s">
        <v>1630</v>
      </c>
      <c r="I237" s="106" t="s">
        <v>1630</v>
      </c>
      <c r="J237" s="106" t="s">
        <v>1630</v>
      </c>
      <c r="K237" s="106" t="s">
        <v>2091</v>
      </c>
      <c r="L237" s="106" t="s">
        <v>2592</v>
      </c>
      <c r="M237" s="106" t="s">
        <v>2281</v>
      </c>
      <c r="N237" s="106" t="s">
        <v>1041</v>
      </c>
      <c r="O237" s="106" t="s">
        <v>2593</v>
      </c>
      <c r="P237" s="106" t="s">
        <v>2108</v>
      </c>
      <c r="Q237" s="106" t="s">
        <v>2108</v>
      </c>
      <c r="R237" s="106" t="s">
        <v>2108</v>
      </c>
      <c r="S237" s="106" t="s">
        <v>2108</v>
      </c>
    </row>
    <row r="238" spans="1:19" ht="15" x14ac:dyDescent="0.25">
      <c r="A238" s="106" t="s">
        <v>361</v>
      </c>
      <c r="B238" s="106" t="s">
        <v>1143</v>
      </c>
      <c r="C238" s="106" t="s">
        <v>1103</v>
      </c>
      <c r="D238" s="106" t="s">
        <v>362</v>
      </c>
      <c r="E238" s="107">
        <v>46387</v>
      </c>
      <c r="F238" s="106" t="s">
        <v>1630</v>
      </c>
      <c r="G238" s="106" t="s">
        <v>1630</v>
      </c>
      <c r="H238" s="106" t="s">
        <v>1630</v>
      </c>
      <c r="I238" s="106" t="s">
        <v>1630</v>
      </c>
      <c r="J238" s="106" t="s">
        <v>1630</v>
      </c>
      <c r="K238" s="106" t="s">
        <v>2093</v>
      </c>
      <c r="L238" s="106" t="s">
        <v>2594</v>
      </c>
      <c r="M238" s="106" t="s">
        <v>2531</v>
      </c>
      <c r="N238" s="106" t="s">
        <v>1041</v>
      </c>
      <c r="O238" s="106" t="s">
        <v>2595</v>
      </c>
      <c r="P238" s="106" t="s">
        <v>2108</v>
      </c>
      <c r="Q238" s="106" t="s">
        <v>2108</v>
      </c>
      <c r="R238" s="106" t="s">
        <v>2108</v>
      </c>
      <c r="S238" s="106" t="s">
        <v>2108</v>
      </c>
    </row>
    <row r="239" spans="1:19" ht="15" x14ac:dyDescent="0.25">
      <c r="A239" s="106" t="s">
        <v>363</v>
      </c>
      <c r="B239" s="106" t="s">
        <v>1143</v>
      </c>
      <c r="C239" s="106" t="s">
        <v>1099</v>
      </c>
      <c r="D239" s="106" t="s">
        <v>364</v>
      </c>
      <c r="E239" s="107">
        <v>46203</v>
      </c>
      <c r="F239" s="106" t="s">
        <v>1630</v>
      </c>
      <c r="G239" s="106" t="s">
        <v>1630</v>
      </c>
      <c r="H239" s="106" t="s">
        <v>1802</v>
      </c>
      <c r="I239" s="106" t="s">
        <v>1603</v>
      </c>
      <c r="J239" s="106" t="s">
        <v>1618</v>
      </c>
      <c r="K239" s="106" t="s">
        <v>2092</v>
      </c>
      <c r="L239" s="106" t="s">
        <v>2596</v>
      </c>
      <c r="M239" s="106" t="s">
        <v>2531</v>
      </c>
      <c r="N239" s="106" t="s">
        <v>1041</v>
      </c>
      <c r="O239" s="106" t="s">
        <v>2595</v>
      </c>
      <c r="P239" s="106" t="s">
        <v>2108</v>
      </c>
      <c r="Q239" s="106" t="s">
        <v>2108</v>
      </c>
      <c r="R239" s="106" t="s">
        <v>2108</v>
      </c>
      <c r="S239" s="106" t="s">
        <v>2108</v>
      </c>
    </row>
    <row r="240" spans="1:19" ht="15" x14ac:dyDescent="0.25">
      <c r="A240" s="106" t="s">
        <v>365</v>
      </c>
      <c r="B240" s="106" t="s">
        <v>1135</v>
      </c>
      <c r="C240" s="106" t="s">
        <v>1099</v>
      </c>
      <c r="D240" s="106" t="s">
        <v>366</v>
      </c>
      <c r="E240" s="107">
        <v>46203</v>
      </c>
      <c r="F240" s="106" t="s">
        <v>1630</v>
      </c>
      <c r="G240" s="106" t="s">
        <v>1630</v>
      </c>
      <c r="H240" s="106" t="s">
        <v>1803</v>
      </c>
      <c r="I240" s="106" t="s">
        <v>1602</v>
      </c>
      <c r="J240" s="106" t="s">
        <v>1618</v>
      </c>
      <c r="K240" s="106" t="s">
        <v>2092</v>
      </c>
      <c r="L240" s="106" t="s">
        <v>2597</v>
      </c>
      <c r="M240" s="106" t="s">
        <v>2598</v>
      </c>
      <c r="N240" s="106" t="s">
        <v>1041</v>
      </c>
      <c r="O240" s="106" t="s">
        <v>2599</v>
      </c>
      <c r="P240" s="106" t="s">
        <v>2108</v>
      </c>
      <c r="Q240" s="106" t="s">
        <v>2108</v>
      </c>
      <c r="R240" s="106" t="s">
        <v>2108</v>
      </c>
      <c r="S240" s="106" t="s">
        <v>2108</v>
      </c>
    </row>
    <row r="241" spans="1:19" ht="15" x14ac:dyDescent="0.25">
      <c r="A241" s="106" t="s">
        <v>367</v>
      </c>
      <c r="B241" s="106" t="s">
        <v>1267</v>
      </c>
      <c r="C241" s="106" t="s">
        <v>1096</v>
      </c>
      <c r="D241" s="106" t="s">
        <v>1289</v>
      </c>
      <c r="E241" s="107">
        <v>46203</v>
      </c>
      <c r="F241" s="106" t="s">
        <v>1630</v>
      </c>
      <c r="G241" s="106" t="s">
        <v>1630</v>
      </c>
      <c r="H241" s="106" t="s">
        <v>1804</v>
      </c>
      <c r="I241" s="106" t="s">
        <v>1606</v>
      </c>
      <c r="J241" s="106" t="s">
        <v>1618</v>
      </c>
      <c r="K241" s="106" t="s">
        <v>2091</v>
      </c>
      <c r="L241" s="106" t="s">
        <v>2600</v>
      </c>
      <c r="M241" s="106" t="s">
        <v>2601</v>
      </c>
      <c r="N241" s="106" t="s">
        <v>1041</v>
      </c>
      <c r="O241" s="106" t="s">
        <v>2602</v>
      </c>
      <c r="P241" s="106" t="s">
        <v>2108</v>
      </c>
      <c r="Q241" s="106" t="s">
        <v>2108</v>
      </c>
      <c r="R241" s="106" t="s">
        <v>2108</v>
      </c>
      <c r="S241" s="106" t="s">
        <v>2108</v>
      </c>
    </row>
    <row r="242" spans="1:19" ht="15" x14ac:dyDescent="0.25">
      <c r="A242" s="106" t="s">
        <v>368</v>
      </c>
      <c r="B242" s="106" t="s">
        <v>1095</v>
      </c>
      <c r="C242" s="106" t="s">
        <v>1140</v>
      </c>
      <c r="D242" s="106" t="s">
        <v>1290</v>
      </c>
      <c r="E242" s="107">
        <v>46203</v>
      </c>
      <c r="F242" s="106" t="s">
        <v>1630</v>
      </c>
      <c r="G242" s="106" t="s">
        <v>1630</v>
      </c>
      <c r="H242" s="106" t="s">
        <v>1805</v>
      </c>
      <c r="I242" s="106" t="s">
        <v>1609</v>
      </c>
      <c r="J242" s="106" t="s">
        <v>1618</v>
      </c>
      <c r="K242" s="106" t="s">
        <v>2099</v>
      </c>
      <c r="L242" s="106" t="s">
        <v>2603</v>
      </c>
      <c r="M242" s="106" t="s">
        <v>2351</v>
      </c>
      <c r="N242" s="106" t="s">
        <v>1041</v>
      </c>
      <c r="O242" s="106" t="s">
        <v>2352</v>
      </c>
      <c r="P242" s="106" t="s">
        <v>2108</v>
      </c>
      <c r="Q242" s="106" t="s">
        <v>2108</v>
      </c>
      <c r="R242" s="106" t="s">
        <v>2108</v>
      </c>
      <c r="S242" s="106" t="s">
        <v>2108</v>
      </c>
    </row>
    <row r="243" spans="1:19" ht="15" x14ac:dyDescent="0.25">
      <c r="A243" s="106" t="s">
        <v>1071</v>
      </c>
      <c r="B243" s="106" t="s">
        <v>1095</v>
      </c>
      <c r="C243" s="106" t="s">
        <v>1096</v>
      </c>
      <c r="D243" s="106" t="s">
        <v>1291</v>
      </c>
      <c r="E243" s="107">
        <v>46203</v>
      </c>
      <c r="F243" s="106" t="s">
        <v>1630</v>
      </c>
      <c r="G243" s="106" t="s">
        <v>1630</v>
      </c>
      <c r="H243" s="106" t="s">
        <v>1806</v>
      </c>
      <c r="I243" s="106" t="s">
        <v>1606</v>
      </c>
      <c r="J243" s="106" t="s">
        <v>1618</v>
      </c>
      <c r="K243" s="106" t="s">
        <v>2091</v>
      </c>
      <c r="L243" s="106" t="s">
        <v>2604</v>
      </c>
      <c r="M243" s="106" t="s">
        <v>2281</v>
      </c>
      <c r="N243" s="106" t="s">
        <v>1041</v>
      </c>
      <c r="O243" s="106" t="s">
        <v>2282</v>
      </c>
      <c r="P243" s="106" t="s">
        <v>2108</v>
      </c>
      <c r="Q243" s="106" t="s">
        <v>2108</v>
      </c>
      <c r="R243" s="106" t="s">
        <v>2108</v>
      </c>
      <c r="S243" s="106" t="s">
        <v>2108</v>
      </c>
    </row>
    <row r="244" spans="1:19" ht="15" x14ac:dyDescent="0.25">
      <c r="A244" s="106" t="s">
        <v>369</v>
      </c>
      <c r="B244" s="106" t="s">
        <v>1095</v>
      </c>
      <c r="C244" s="106" t="s">
        <v>1130</v>
      </c>
      <c r="D244" s="106" t="s">
        <v>1292</v>
      </c>
      <c r="E244" s="107">
        <v>46203</v>
      </c>
      <c r="F244" s="106" t="s">
        <v>1698</v>
      </c>
      <c r="G244" s="106" t="s">
        <v>1630</v>
      </c>
      <c r="H244" s="106" t="s">
        <v>1698</v>
      </c>
      <c r="I244" s="106" t="s">
        <v>1604</v>
      </c>
      <c r="J244" s="106" t="s">
        <v>1620</v>
      </c>
      <c r="K244" s="106" t="s">
        <v>1894</v>
      </c>
      <c r="L244" s="106" t="s">
        <v>2605</v>
      </c>
      <c r="M244" s="106" t="s">
        <v>2114</v>
      </c>
      <c r="N244" s="106" t="s">
        <v>1041</v>
      </c>
      <c r="O244" s="106" t="s">
        <v>2115</v>
      </c>
      <c r="P244" s="106" t="s">
        <v>2108</v>
      </c>
      <c r="Q244" s="106" t="s">
        <v>2108</v>
      </c>
      <c r="R244" s="106" t="s">
        <v>2108</v>
      </c>
      <c r="S244" s="106" t="s">
        <v>2108</v>
      </c>
    </row>
    <row r="245" spans="1:19" ht="15" x14ac:dyDescent="0.25">
      <c r="A245" s="106" t="s">
        <v>370</v>
      </c>
      <c r="B245" s="106" t="s">
        <v>1095</v>
      </c>
      <c r="C245" s="106" t="s">
        <v>1096</v>
      </c>
      <c r="D245" s="106" t="s">
        <v>1293</v>
      </c>
      <c r="E245" s="107">
        <v>46203</v>
      </c>
      <c r="F245" s="106" t="s">
        <v>1630</v>
      </c>
      <c r="G245" s="106" t="s">
        <v>1630</v>
      </c>
      <c r="H245" s="106" t="s">
        <v>1630</v>
      </c>
      <c r="I245" s="106" t="s">
        <v>1630</v>
      </c>
      <c r="J245" s="106" t="s">
        <v>1630</v>
      </c>
      <c r="K245" s="106" t="s">
        <v>2091</v>
      </c>
      <c r="L245" s="106" t="s">
        <v>2606</v>
      </c>
      <c r="M245" s="106" t="s">
        <v>2607</v>
      </c>
      <c r="N245" s="106" t="s">
        <v>1041</v>
      </c>
      <c r="O245" s="106" t="s">
        <v>2608</v>
      </c>
      <c r="P245" s="106" t="s">
        <v>2108</v>
      </c>
      <c r="Q245" s="106" t="s">
        <v>2108</v>
      </c>
      <c r="R245" s="106" t="s">
        <v>2108</v>
      </c>
      <c r="S245" s="106" t="s">
        <v>2108</v>
      </c>
    </row>
    <row r="246" spans="1:19" ht="15" x14ac:dyDescent="0.25">
      <c r="A246" s="106" t="s">
        <v>371</v>
      </c>
      <c r="B246" s="106" t="s">
        <v>1095</v>
      </c>
      <c r="C246" s="106" t="s">
        <v>1099</v>
      </c>
      <c r="D246" s="106" t="s">
        <v>372</v>
      </c>
      <c r="E246" s="107">
        <v>46203</v>
      </c>
      <c r="F246" s="106" t="s">
        <v>1630</v>
      </c>
      <c r="G246" s="106" t="s">
        <v>1630</v>
      </c>
      <c r="H246" s="106" t="s">
        <v>1637</v>
      </c>
      <c r="I246" s="106" t="s">
        <v>1606</v>
      </c>
      <c r="J246" s="106" t="s">
        <v>1618</v>
      </c>
      <c r="K246" s="106" t="s">
        <v>2092</v>
      </c>
      <c r="L246" s="106" t="s">
        <v>2609</v>
      </c>
      <c r="M246" s="106" t="s">
        <v>2607</v>
      </c>
      <c r="N246" s="106" t="s">
        <v>1041</v>
      </c>
      <c r="O246" s="106" t="s">
        <v>2608</v>
      </c>
      <c r="P246" s="106" t="s">
        <v>2108</v>
      </c>
      <c r="Q246" s="106" t="s">
        <v>2108</v>
      </c>
      <c r="R246" s="106" t="s">
        <v>2108</v>
      </c>
      <c r="S246" s="106" t="s">
        <v>2108</v>
      </c>
    </row>
    <row r="247" spans="1:19" ht="15" x14ac:dyDescent="0.25">
      <c r="A247" s="106" t="s">
        <v>1064</v>
      </c>
      <c r="B247" s="106" t="s">
        <v>1095</v>
      </c>
      <c r="C247" s="106" t="s">
        <v>1160</v>
      </c>
      <c r="D247" s="106" t="s">
        <v>1294</v>
      </c>
      <c r="E247" s="107">
        <v>46203</v>
      </c>
      <c r="F247" s="106" t="s">
        <v>1630</v>
      </c>
      <c r="G247" s="106" t="s">
        <v>1630</v>
      </c>
      <c r="H247" s="106" t="s">
        <v>1630</v>
      </c>
      <c r="I247" s="106" t="s">
        <v>1630</v>
      </c>
      <c r="J247" s="106" t="s">
        <v>1630</v>
      </c>
      <c r="K247" s="106" t="s">
        <v>2103</v>
      </c>
      <c r="L247" s="106" t="s">
        <v>2610</v>
      </c>
      <c r="M247" s="106" t="s">
        <v>2281</v>
      </c>
      <c r="N247" s="106" t="s">
        <v>1041</v>
      </c>
      <c r="O247" s="106" t="s">
        <v>2282</v>
      </c>
      <c r="P247" s="106" t="s">
        <v>2108</v>
      </c>
      <c r="Q247" s="106" t="s">
        <v>2108</v>
      </c>
      <c r="R247" s="106" t="s">
        <v>2108</v>
      </c>
      <c r="S247" s="106" t="s">
        <v>2108</v>
      </c>
    </row>
    <row r="248" spans="1:19" ht="15" x14ac:dyDescent="0.25">
      <c r="A248" s="106" t="s">
        <v>373</v>
      </c>
      <c r="B248" s="106" t="s">
        <v>1214</v>
      </c>
      <c r="C248" s="106" t="s">
        <v>1155</v>
      </c>
      <c r="D248" s="106" t="s">
        <v>1295</v>
      </c>
      <c r="E248" s="107">
        <v>46387</v>
      </c>
      <c r="F248" s="106" t="s">
        <v>1630</v>
      </c>
      <c r="G248" s="106" t="s">
        <v>1630</v>
      </c>
      <c r="H248" s="106" t="s">
        <v>1630</v>
      </c>
      <c r="I248" s="106" t="s">
        <v>1630</v>
      </c>
      <c r="J248" s="106" t="s">
        <v>1630</v>
      </c>
      <c r="K248" s="106" t="s">
        <v>2100</v>
      </c>
      <c r="L248" s="106" t="s">
        <v>2316</v>
      </c>
      <c r="M248" s="106" t="s">
        <v>2611</v>
      </c>
      <c r="N248" s="106" t="s">
        <v>1041</v>
      </c>
      <c r="O248" s="106" t="s">
        <v>2612</v>
      </c>
      <c r="P248" s="106" t="s">
        <v>2108</v>
      </c>
      <c r="Q248" s="106" t="s">
        <v>2108</v>
      </c>
      <c r="R248" s="106" t="s">
        <v>2108</v>
      </c>
      <c r="S248" s="106" t="s">
        <v>2108</v>
      </c>
    </row>
    <row r="249" spans="1:19" ht="15" x14ac:dyDescent="0.25">
      <c r="A249" s="106" t="s">
        <v>374</v>
      </c>
      <c r="B249" s="106" t="s">
        <v>1214</v>
      </c>
      <c r="C249" s="106" t="s">
        <v>1099</v>
      </c>
      <c r="D249" s="106" t="s">
        <v>375</v>
      </c>
      <c r="E249" s="107">
        <v>46203</v>
      </c>
      <c r="F249" s="106" t="s">
        <v>1630</v>
      </c>
      <c r="G249" s="106" t="s">
        <v>1630</v>
      </c>
      <c r="H249" s="106" t="s">
        <v>1807</v>
      </c>
      <c r="I249" s="106" t="s">
        <v>1609</v>
      </c>
      <c r="J249" s="106" t="s">
        <v>1618</v>
      </c>
      <c r="K249" s="106" t="s">
        <v>2092</v>
      </c>
      <c r="L249" s="106" t="s">
        <v>2613</v>
      </c>
      <c r="M249" s="106" t="s">
        <v>2611</v>
      </c>
      <c r="N249" s="106" t="s">
        <v>1041</v>
      </c>
      <c r="O249" s="106" t="s">
        <v>2612</v>
      </c>
      <c r="P249" s="106" t="s">
        <v>2108</v>
      </c>
      <c r="Q249" s="106" t="s">
        <v>2108</v>
      </c>
      <c r="R249" s="106" t="s">
        <v>2108</v>
      </c>
      <c r="S249" s="106" t="s">
        <v>2108</v>
      </c>
    </row>
    <row r="250" spans="1:19" ht="15" x14ac:dyDescent="0.25">
      <c r="A250" s="106" t="s">
        <v>376</v>
      </c>
      <c r="B250" s="106" t="s">
        <v>1214</v>
      </c>
      <c r="C250" s="106" t="s">
        <v>1096</v>
      </c>
      <c r="D250" s="106" t="s">
        <v>1296</v>
      </c>
      <c r="E250" s="107">
        <v>46203</v>
      </c>
      <c r="F250" s="106" t="s">
        <v>1630</v>
      </c>
      <c r="G250" s="106" t="s">
        <v>1630</v>
      </c>
      <c r="H250" s="106" t="s">
        <v>1630</v>
      </c>
      <c r="I250" s="106" t="s">
        <v>1630</v>
      </c>
      <c r="J250" s="106" t="s">
        <v>1630</v>
      </c>
      <c r="K250" s="106" t="s">
        <v>2091</v>
      </c>
      <c r="L250" s="106" t="s">
        <v>2614</v>
      </c>
      <c r="M250" s="106" t="s">
        <v>2611</v>
      </c>
      <c r="N250" s="106" t="s">
        <v>1041</v>
      </c>
      <c r="O250" s="106" t="s">
        <v>2615</v>
      </c>
      <c r="P250" s="106" t="s">
        <v>2108</v>
      </c>
      <c r="Q250" s="106" t="s">
        <v>2108</v>
      </c>
      <c r="R250" s="106" t="s">
        <v>2108</v>
      </c>
      <c r="S250" s="106" t="s">
        <v>2108</v>
      </c>
    </row>
    <row r="251" spans="1:19" ht="15" x14ac:dyDescent="0.25">
      <c r="A251" s="106" t="s">
        <v>377</v>
      </c>
      <c r="B251" s="106" t="s">
        <v>1297</v>
      </c>
      <c r="C251" s="106" t="s">
        <v>1130</v>
      </c>
      <c r="D251" s="106" t="s">
        <v>1298</v>
      </c>
      <c r="E251" s="107">
        <v>46203</v>
      </c>
      <c r="F251" s="106" t="s">
        <v>1698</v>
      </c>
      <c r="G251" s="106" t="s">
        <v>1630</v>
      </c>
      <c r="H251" s="106" t="s">
        <v>1698</v>
      </c>
      <c r="I251" s="106" t="s">
        <v>1604</v>
      </c>
      <c r="J251" s="106" t="s">
        <v>1620</v>
      </c>
      <c r="K251" s="106" t="s">
        <v>1894</v>
      </c>
      <c r="L251" s="106" t="s">
        <v>2616</v>
      </c>
      <c r="M251" s="106" t="s">
        <v>2617</v>
      </c>
      <c r="N251" s="106" t="s">
        <v>1041</v>
      </c>
      <c r="O251" s="106" t="s">
        <v>2618</v>
      </c>
      <c r="P251" s="106" t="s">
        <v>2108</v>
      </c>
      <c r="Q251" s="106" t="s">
        <v>2108</v>
      </c>
      <c r="R251" s="106" t="s">
        <v>2108</v>
      </c>
      <c r="S251" s="106" t="s">
        <v>2108</v>
      </c>
    </row>
    <row r="252" spans="1:19" ht="15" x14ac:dyDescent="0.25">
      <c r="A252" s="106" t="s">
        <v>378</v>
      </c>
      <c r="B252" s="106" t="s">
        <v>1297</v>
      </c>
      <c r="C252" s="106" t="s">
        <v>1119</v>
      </c>
      <c r="D252" s="106" t="s">
        <v>1299</v>
      </c>
      <c r="E252" s="107">
        <v>46203</v>
      </c>
      <c r="F252" s="106" t="s">
        <v>1630</v>
      </c>
      <c r="G252" s="106" t="s">
        <v>1630</v>
      </c>
      <c r="H252" s="106" t="s">
        <v>1808</v>
      </c>
      <c r="I252" s="106" t="s">
        <v>1606</v>
      </c>
      <c r="J252" s="106" t="s">
        <v>1618</v>
      </c>
      <c r="K252" s="106" t="s">
        <v>2096</v>
      </c>
      <c r="L252" s="106" t="s">
        <v>2619</v>
      </c>
      <c r="M252" s="106" t="s">
        <v>2620</v>
      </c>
      <c r="N252" s="106" t="s">
        <v>1041</v>
      </c>
      <c r="O252" s="106" t="s">
        <v>2621</v>
      </c>
      <c r="P252" s="106" t="s">
        <v>2108</v>
      </c>
      <c r="Q252" s="106" t="s">
        <v>2108</v>
      </c>
      <c r="R252" s="106" t="s">
        <v>2108</v>
      </c>
      <c r="S252" s="106" t="s">
        <v>2108</v>
      </c>
    </row>
    <row r="253" spans="1:19" ht="15" x14ac:dyDescent="0.25">
      <c r="A253" s="106" t="s">
        <v>379</v>
      </c>
      <c r="B253" s="106" t="s">
        <v>1244</v>
      </c>
      <c r="C253" s="106" t="s">
        <v>1099</v>
      </c>
      <c r="D253" s="106" t="s">
        <v>380</v>
      </c>
      <c r="E253" s="107">
        <v>46203</v>
      </c>
      <c r="F253" s="106" t="s">
        <v>1630</v>
      </c>
      <c r="G253" s="106" t="s">
        <v>1630</v>
      </c>
      <c r="H253" s="106" t="s">
        <v>1809</v>
      </c>
      <c r="I253" s="106" t="s">
        <v>1606</v>
      </c>
      <c r="J253" s="106" t="s">
        <v>1618</v>
      </c>
      <c r="K253" s="106" t="s">
        <v>2092</v>
      </c>
      <c r="L253" s="106" t="s">
        <v>2622</v>
      </c>
      <c r="M253" s="106" t="s">
        <v>2623</v>
      </c>
      <c r="N253" s="106" t="s">
        <v>1041</v>
      </c>
      <c r="O253" s="106" t="s">
        <v>2624</v>
      </c>
      <c r="P253" s="106" t="s">
        <v>2108</v>
      </c>
      <c r="Q253" s="106" t="s">
        <v>2108</v>
      </c>
      <c r="R253" s="106" t="s">
        <v>2108</v>
      </c>
      <c r="S253" s="106" t="s">
        <v>2108</v>
      </c>
    </row>
    <row r="254" spans="1:19" ht="15" x14ac:dyDescent="0.25">
      <c r="A254" s="106" t="s">
        <v>381</v>
      </c>
      <c r="B254" s="106" t="s">
        <v>1300</v>
      </c>
      <c r="C254" s="106" t="s">
        <v>1113</v>
      </c>
      <c r="D254" s="106" t="s">
        <v>1301</v>
      </c>
      <c r="E254" s="107">
        <v>46203</v>
      </c>
      <c r="F254" s="106" t="s">
        <v>1630</v>
      </c>
      <c r="G254" s="106" t="s">
        <v>1630</v>
      </c>
      <c r="H254" s="106" t="s">
        <v>1692</v>
      </c>
      <c r="I254" s="106" t="s">
        <v>1810</v>
      </c>
      <c r="J254" s="106" t="s">
        <v>1618</v>
      </c>
      <c r="K254" s="106" t="s">
        <v>2095</v>
      </c>
      <c r="L254" s="106" t="s">
        <v>2625</v>
      </c>
      <c r="M254" s="106" t="s">
        <v>2626</v>
      </c>
      <c r="N254" s="106" t="s">
        <v>1041</v>
      </c>
      <c r="O254" s="106" t="s">
        <v>2627</v>
      </c>
      <c r="P254" s="106" t="s">
        <v>2108</v>
      </c>
      <c r="Q254" s="106" t="s">
        <v>2108</v>
      </c>
      <c r="R254" s="106" t="s">
        <v>2108</v>
      </c>
      <c r="S254" s="106" t="s">
        <v>2108</v>
      </c>
    </row>
    <row r="255" spans="1:19" ht="15" x14ac:dyDescent="0.25">
      <c r="A255" s="106" t="s">
        <v>382</v>
      </c>
      <c r="B255" s="106" t="s">
        <v>1147</v>
      </c>
      <c r="C255" s="106" t="s">
        <v>1112</v>
      </c>
      <c r="D255" s="106" t="s">
        <v>383</v>
      </c>
      <c r="E255" s="107">
        <v>46203</v>
      </c>
      <c r="F255" s="106" t="s">
        <v>1630</v>
      </c>
      <c r="G255" s="106" t="s">
        <v>1630</v>
      </c>
      <c r="H255" s="106" t="s">
        <v>1811</v>
      </c>
      <c r="I255" s="106" t="s">
        <v>1812</v>
      </c>
      <c r="J255" s="106" t="s">
        <v>1813</v>
      </c>
      <c r="K255" s="106" t="s">
        <v>2094</v>
      </c>
      <c r="L255" s="106" t="s">
        <v>2628</v>
      </c>
      <c r="M255" s="106" t="s">
        <v>2629</v>
      </c>
      <c r="N255" s="106" t="s">
        <v>1041</v>
      </c>
      <c r="O255" s="106" t="s">
        <v>2630</v>
      </c>
      <c r="P255" s="106" t="s">
        <v>2108</v>
      </c>
      <c r="Q255" s="106" t="s">
        <v>2108</v>
      </c>
      <c r="R255" s="106" t="s">
        <v>2108</v>
      </c>
      <c r="S255" s="106" t="s">
        <v>2108</v>
      </c>
    </row>
    <row r="256" spans="1:19" ht="15" x14ac:dyDescent="0.25">
      <c r="A256" s="106" t="s">
        <v>384</v>
      </c>
      <c r="B256" s="106" t="s">
        <v>1147</v>
      </c>
      <c r="C256" s="106" t="s">
        <v>1099</v>
      </c>
      <c r="D256" s="106" t="s">
        <v>385</v>
      </c>
      <c r="E256" s="107">
        <v>46203</v>
      </c>
      <c r="F256" s="106" t="s">
        <v>1630</v>
      </c>
      <c r="G256" s="106" t="s">
        <v>1630</v>
      </c>
      <c r="H256" s="106" t="s">
        <v>1814</v>
      </c>
      <c r="I256" s="106" t="s">
        <v>1600</v>
      </c>
      <c r="J256" s="106" t="s">
        <v>1618</v>
      </c>
      <c r="K256" s="106" t="s">
        <v>2092</v>
      </c>
      <c r="L256" s="106" t="s">
        <v>2631</v>
      </c>
      <c r="M256" s="106" t="s">
        <v>2629</v>
      </c>
      <c r="N256" s="106" t="s">
        <v>1041</v>
      </c>
      <c r="O256" s="106" t="s">
        <v>2630</v>
      </c>
      <c r="P256" s="106" t="s">
        <v>2108</v>
      </c>
      <c r="Q256" s="106" t="s">
        <v>2108</v>
      </c>
      <c r="R256" s="106" t="s">
        <v>2108</v>
      </c>
      <c r="S256" s="106" t="s">
        <v>2108</v>
      </c>
    </row>
    <row r="257" spans="1:19" ht="15" x14ac:dyDescent="0.25">
      <c r="A257" s="106" t="s">
        <v>386</v>
      </c>
      <c r="B257" s="106" t="s">
        <v>1197</v>
      </c>
      <c r="C257" s="106" t="s">
        <v>1096</v>
      </c>
      <c r="D257" s="106" t="s">
        <v>1302</v>
      </c>
      <c r="E257" s="107">
        <v>46203</v>
      </c>
      <c r="F257" s="106" t="s">
        <v>1630</v>
      </c>
      <c r="G257" s="106" t="s">
        <v>1630</v>
      </c>
      <c r="H257" s="106" t="s">
        <v>1815</v>
      </c>
      <c r="I257" s="106" t="s">
        <v>1606</v>
      </c>
      <c r="J257" s="106" t="s">
        <v>1618</v>
      </c>
      <c r="K257" s="106" t="s">
        <v>2091</v>
      </c>
      <c r="L257" s="106" t="s">
        <v>2632</v>
      </c>
      <c r="M257" s="106" t="s">
        <v>2633</v>
      </c>
      <c r="N257" s="106" t="s">
        <v>1041</v>
      </c>
      <c r="O257" s="106" t="s">
        <v>2634</v>
      </c>
      <c r="P257" s="106" t="s">
        <v>2108</v>
      </c>
      <c r="Q257" s="106" t="s">
        <v>2108</v>
      </c>
      <c r="R257" s="106" t="s">
        <v>2108</v>
      </c>
      <c r="S257" s="106" t="s">
        <v>2108</v>
      </c>
    </row>
    <row r="258" spans="1:19" ht="15" x14ac:dyDescent="0.25">
      <c r="A258" s="106" t="s">
        <v>387</v>
      </c>
      <c r="B258" s="106" t="s">
        <v>1176</v>
      </c>
      <c r="C258" s="106" t="s">
        <v>1096</v>
      </c>
      <c r="D258" s="106" t="s">
        <v>1303</v>
      </c>
      <c r="E258" s="107">
        <v>46142</v>
      </c>
      <c r="F258" s="106" t="s">
        <v>1630</v>
      </c>
      <c r="G258" s="106" t="s">
        <v>1630</v>
      </c>
      <c r="H258" s="106" t="s">
        <v>1816</v>
      </c>
      <c r="I258" s="106" t="s">
        <v>1603</v>
      </c>
      <c r="J258" s="106" t="s">
        <v>1618</v>
      </c>
      <c r="K258" s="106" t="s">
        <v>2091</v>
      </c>
      <c r="L258" s="106" t="s">
        <v>2635</v>
      </c>
      <c r="M258" s="106" t="s">
        <v>2636</v>
      </c>
      <c r="N258" s="106" t="s">
        <v>1041</v>
      </c>
      <c r="O258" s="106" t="s">
        <v>2637</v>
      </c>
      <c r="P258" s="106" t="s">
        <v>2108</v>
      </c>
      <c r="Q258" s="106" t="s">
        <v>2108</v>
      </c>
      <c r="R258" s="106" t="s">
        <v>2108</v>
      </c>
      <c r="S258" s="106" t="s">
        <v>2108</v>
      </c>
    </row>
    <row r="259" spans="1:19" ht="15" x14ac:dyDescent="0.25">
      <c r="A259" s="106" t="s">
        <v>388</v>
      </c>
      <c r="B259" s="106" t="s">
        <v>1176</v>
      </c>
      <c r="C259" s="106" t="s">
        <v>1099</v>
      </c>
      <c r="D259" s="106" t="s">
        <v>389</v>
      </c>
      <c r="E259" s="107">
        <v>46203</v>
      </c>
      <c r="F259" s="106" t="s">
        <v>1630</v>
      </c>
      <c r="G259" s="106" t="s">
        <v>1630</v>
      </c>
      <c r="H259" s="106" t="s">
        <v>1692</v>
      </c>
      <c r="I259" s="106" t="s">
        <v>1606</v>
      </c>
      <c r="J259" s="106" t="s">
        <v>1618</v>
      </c>
      <c r="K259" s="106" t="s">
        <v>2092</v>
      </c>
      <c r="L259" s="106" t="s">
        <v>2638</v>
      </c>
      <c r="M259" s="106" t="s">
        <v>2636</v>
      </c>
      <c r="N259" s="106" t="s">
        <v>1041</v>
      </c>
      <c r="O259" s="106" t="s">
        <v>2637</v>
      </c>
      <c r="P259" s="106" t="s">
        <v>2108</v>
      </c>
      <c r="Q259" s="106" t="s">
        <v>2108</v>
      </c>
      <c r="R259" s="106" t="s">
        <v>2108</v>
      </c>
      <c r="S259" s="106" t="s">
        <v>2108</v>
      </c>
    </row>
    <row r="260" spans="1:19" ht="15" x14ac:dyDescent="0.25">
      <c r="A260" s="106" t="s">
        <v>390</v>
      </c>
      <c r="B260" s="106" t="s">
        <v>1226</v>
      </c>
      <c r="C260" s="106" t="s">
        <v>1130</v>
      </c>
      <c r="D260" s="106" t="s">
        <v>1304</v>
      </c>
      <c r="E260" s="107">
        <v>46203</v>
      </c>
      <c r="F260" s="106" t="s">
        <v>1630</v>
      </c>
      <c r="G260" s="106" t="s">
        <v>1630</v>
      </c>
      <c r="H260" s="106" t="s">
        <v>1817</v>
      </c>
      <c r="I260" s="106" t="s">
        <v>1600</v>
      </c>
      <c r="J260" s="106" t="s">
        <v>1618</v>
      </c>
      <c r="K260" s="106" t="s">
        <v>1894</v>
      </c>
      <c r="L260" s="106" t="s">
        <v>2639</v>
      </c>
      <c r="M260" s="106" t="s">
        <v>2436</v>
      </c>
      <c r="N260" s="106" t="s">
        <v>1041</v>
      </c>
      <c r="O260" s="106" t="s">
        <v>2437</v>
      </c>
      <c r="P260" s="106" t="s">
        <v>2108</v>
      </c>
      <c r="Q260" s="106" t="s">
        <v>2108</v>
      </c>
      <c r="R260" s="106" t="s">
        <v>2108</v>
      </c>
      <c r="S260" s="106" t="s">
        <v>2108</v>
      </c>
    </row>
    <row r="261" spans="1:19" ht="15" x14ac:dyDescent="0.25">
      <c r="A261" s="106" t="s">
        <v>391</v>
      </c>
      <c r="B261" s="106" t="s">
        <v>1284</v>
      </c>
      <c r="C261" s="106" t="s">
        <v>1153</v>
      </c>
      <c r="D261" s="106" t="s">
        <v>1305</v>
      </c>
      <c r="E261" s="107">
        <v>46203</v>
      </c>
      <c r="F261" s="106" t="s">
        <v>1630</v>
      </c>
      <c r="G261" s="106" t="s">
        <v>1630</v>
      </c>
      <c r="H261" s="106" t="s">
        <v>1818</v>
      </c>
      <c r="I261" s="106" t="s">
        <v>1605</v>
      </c>
      <c r="J261" s="106" t="s">
        <v>1618</v>
      </c>
      <c r="K261" s="106" t="s">
        <v>2102</v>
      </c>
      <c r="L261" s="106" t="s">
        <v>2640</v>
      </c>
      <c r="M261" s="106" t="s">
        <v>2641</v>
      </c>
      <c r="N261" s="106" t="s">
        <v>1041</v>
      </c>
      <c r="O261" s="106" t="s">
        <v>2642</v>
      </c>
      <c r="P261" s="106" t="s">
        <v>2108</v>
      </c>
      <c r="Q261" s="106" t="s">
        <v>2108</v>
      </c>
      <c r="R261" s="106" t="s">
        <v>2108</v>
      </c>
      <c r="S261" s="106" t="s">
        <v>2108</v>
      </c>
    </row>
    <row r="262" spans="1:19" ht="15" x14ac:dyDescent="0.25">
      <c r="A262" s="106" t="s">
        <v>35</v>
      </c>
      <c r="B262" s="106" t="s">
        <v>1284</v>
      </c>
      <c r="C262" s="106" t="s">
        <v>1209</v>
      </c>
      <c r="D262" s="106" t="s">
        <v>1306</v>
      </c>
      <c r="E262" s="107">
        <v>46112</v>
      </c>
      <c r="F262" s="106" t="s">
        <v>1630</v>
      </c>
      <c r="G262" s="106" t="s">
        <v>1630</v>
      </c>
      <c r="H262" s="106" t="s">
        <v>1819</v>
      </c>
      <c r="I262" s="106" t="s">
        <v>1605</v>
      </c>
      <c r="J262" s="106" t="s">
        <v>1618</v>
      </c>
      <c r="K262" s="106" t="s">
        <v>2105</v>
      </c>
      <c r="L262" s="106" t="s">
        <v>2643</v>
      </c>
      <c r="M262" s="106" t="s">
        <v>2641</v>
      </c>
      <c r="N262" s="106" t="s">
        <v>1041</v>
      </c>
      <c r="O262" s="106" t="s">
        <v>2642</v>
      </c>
      <c r="P262" s="106" t="s">
        <v>2108</v>
      </c>
      <c r="Q262" s="106" t="s">
        <v>2108</v>
      </c>
      <c r="R262" s="106" t="s">
        <v>2108</v>
      </c>
      <c r="S262" s="106" t="s">
        <v>2108</v>
      </c>
    </row>
    <row r="263" spans="1:19" ht="15" x14ac:dyDescent="0.25">
      <c r="A263" s="106" t="s">
        <v>392</v>
      </c>
      <c r="B263" s="106" t="s">
        <v>1284</v>
      </c>
      <c r="C263" s="106" t="s">
        <v>1103</v>
      </c>
      <c r="D263" s="106" t="s">
        <v>393</v>
      </c>
      <c r="E263" s="107">
        <v>46387</v>
      </c>
      <c r="F263" s="106" t="s">
        <v>1630</v>
      </c>
      <c r="G263" s="106" t="s">
        <v>1630</v>
      </c>
      <c r="H263" s="106" t="s">
        <v>1630</v>
      </c>
      <c r="I263" s="106" t="s">
        <v>1630</v>
      </c>
      <c r="J263" s="106" t="s">
        <v>1630</v>
      </c>
      <c r="K263" s="106" t="s">
        <v>2093</v>
      </c>
      <c r="L263" s="106" t="s">
        <v>2644</v>
      </c>
      <c r="M263" s="106" t="s">
        <v>2641</v>
      </c>
      <c r="N263" s="106" t="s">
        <v>1041</v>
      </c>
      <c r="O263" s="106" t="s">
        <v>2642</v>
      </c>
      <c r="P263" s="106" t="s">
        <v>3309</v>
      </c>
      <c r="Q263" s="106" t="s">
        <v>2641</v>
      </c>
      <c r="R263" s="106" t="s">
        <v>1041</v>
      </c>
      <c r="S263" s="106" t="s">
        <v>2642</v>
      </c>
    </row>
    <row r="264" spans="1:19" ht="15" x14ac:dyDescent="0.25">
      <c r="A264" s="106" t="s">
        <v>394</v>
      </c>
      <c r="B264" s="106" t="s">
        <v>1186</v>
      </c>
      <c r="C264" s="106" t="s">
        <v>1103</v>
      </c>
      <c r="D264" s="106" t="s">
        <v>395</v>
      </c>
      <c r="E264" s="107">
        <v>46203</v>
      </c>
      <c r="F264" s="106" t="s">
        <v>1630</v>
      </c>
      <c r="G264" s="106" t="s">
        <v>1630</v>
      </c>
      <c r="H264" s="106" t="s">
        <v>1820</v>
      </c>
      <c r="I264" s="106" t="s">
        <v>1604</v>
      </c>
      <c r="J264" s="106" t="s">
        <v>1619</v>
      </c>
      <c r="K264" s="106" t="s">
        <v>2093</v>
      </c>
      <c r="L264" s="106" t="s">
        <v>2139</v>
      </c>
      <c r="M264" s="106" t="s">
        <v>2548</v>
      </c>
      <c r="N264" s="106" t="s">
        <v>1041</v>
      </c>
      <c r="O264" s="106" t="s">
        <v>2549</v>
      </c>
      <c r="P264" s="106" t="s">
        <v>2108</v>
      </c>
      <c r="Q264" s="106" t="s">
        <v>2108</v>
      </c>
      <c r="R264" s="106" t="s">
        <v>2108</v>
      </c>
      <c r="S264" s="106" t="s">
        <v>2108</v>
      </c>
    </row>
    <row r="265" spans="1:19" ht="15" x14ac:dyDescent="0.25">
      <c r="A265" s="106" t="s">
        <v>396</v>
      </c>
      <c r="B265" s="106" t="s">
        <v>1307</v>
      </c>
      <c r="C265" s="106" t="s">
        <v>1112</v>
      </c>
      <c r="D265" s="106" t="s">
        <v>397</v>
      </c>
      <c r="E265" s="107">
        <v>46203</v>
      </c>
      <c r="F265" s="106" t="s">
        <v>1630</v>
      </c>
      <c r="G265" s="106" t="s">
        <v>1630</v>
      </c>
      <c r="H265" s="106" t="s">
        <v>1630</v>
      </c>
      <c r="I265" s="106" t="s">
        <v>1630</v>
      </c>
      <c r="J265" s="106" t="s">
        <v>1630</v>
      </c>
      <c r="K265" s="106" t="s">
        <v>2094</v>
      </c>
      <c r="L265" s="106" t="s">
        <v>2645</v>
      </c>
      <c r="M265" s="106" t="s">
        <v>2646</v>
      </c>
      <c r="N265" s="106" t="s">
        <v>1041</v>
      </c>
      <c r="O265" s="106" t="s">
        <v>2647</v>
      </c>
      <c r="P265" s="106" t="s">
        <v>2108</v>
      </c>
      <c r="Q265" s="106" t="s">
        <v>2108</v>
      </c>
      <c r="R265" s="106" t="s">
        <v>2108</v>
      </c>
      <c r="S265" s="106" t="s">
        <v>2108</v>
      </c>
    </row>
    <row r="266" spans="1:19" ht="15" x14ac:dyDescent="0.25">
      <c r="A266" s="106" t="s">
        <v>398</v>
      </c>
      <c r="B266" s="106" t="s">
        <v>1143</v>
      </c>
      <c r="C266" s="106" t="s">
        <v>1096</v>
      </c>
      <c r="D266" s="106" t="s">
        <v>1308</v>
      </c>
      <c r="E266" s="107">
        <v>46387</v>
      </c>
      <c r="F266" s="106" t="s">
        <v>1630</v>
      </c>
      <c r="G266" s="106" t="s">
        <v>1630</v>
      </c>
      <c r="H266" s="106" t="s">
        <v>1630</v>
      </c>
      <c r="I266" s="106" t="s">
        <v>1630</v>
      </c>
      <c r="J266" s="106" t="s">
        <v>1630</v>
      </c>
      <c r="K266" s="106" t="s">
        <v>2091</v>
      </c>
      <c r="L266" s="106" t="s">
        <v>2648</v>
      </c>
      <c r="M266" s="106" t="s">
        <v>2196</v>
      </c>
      <c r="N266" s="106" t="s">
        <v>1041</v>
      </c>
      <c r="O266" s="106" t="s">
        <v>2197</v>
      </c>
      <c r="P266" s="106" t="s">
        <v>2108</v>
      </c>
      <c r="Q266" s="106" t="s">
        <v>2108</v>
      </c>
      <c r="R266" s="106" t="s">
        <v>2108</v>
      </c>
      <c r="S266" s="106" t="s">
        <v>2108</v>
      </c>
    </row>
    <row r="267" spans="1:19" ht="15" x14ac:dyDescent="0.25">
      <c r="A267" s="106" t="s">
        <v>399</v>
      </c>
      <c r="B267" s="106" t="s">
        <v>1138</v>
      </c>
      <c r="C267" s="106" t="s">
        <v>1096</v>
      </c>
      <c r="D267" s="106" t="s">
        <v>1309</v>
      </c>
      <c r="E267" s="107">
        <v>46203</v>
      </c>
      <c r="F267" s="106" t="s">
        <v>1630</v>
      </c>
      <c r="G267" s="106" t="s">
        <v>1630</v>
      </c>
      <c r="H267" s="106" t="s">
        <v>1821</v>
      </c>
      <c r="I267" s="106" t="s">
        <v>1822</v>
      </c>
      <c r="J267" s="106" t="s">
        <v>1618</v>
      </c>
      <c r="K267" s="106" t="s">
        <v>2091</v>
      </c>
      <c r="L267" s="106" t="s">
        <v>2649</v>
      </c>
      <c r="M267" s="106" t="s">
        <v>2336</v>
      </c>
      <c r="N267" s="106" t="s">
        <v>1041</v>
      </c>
      <c r="O267" s="106" t="s">
        <v>2650</v>
      </c>
      <c r="P267" s="106" t="s">
        <v>2108</v>
      </c>
      <c r="Q267" s="106" t="s">
        <v>2108</v>
      </c>
      <c r="R267" s="106" t="s">
        <v>2108</v>
      </c>
      <c r="S267" s="106" t="s">
        <v>2108</v>
      </c>
    </row>
    <row r="268" spans="1:19" ht="15" x14ac:dyDescent="0.25">
      <c r="A268" s="106" t="s">
        <v>400</v>
      </c>
      <c r="B268" s="106" t="s">
        <v>1138</v>
      </c>
      <c r="C268" s="106" t="s">
        <v>1113</v>
      </c>
      <c r="D268" s="106" t="s">
        <v>1310</v>
      </c>
      <c r="E268" s="107">
        <v>46203</v>
      </c>
      <c r="F268" s="106" t="s">
        <v>1630</v>
      </c>
      <c r="G268" s="106" t="s">
        <v>1630</v>
      </c>
      <c r="H268" s="106" t="s">
        <v>1630</v>
      </c>
      <c r="I268" s="106" t="s">
        <v>1630</v>
      </c>
      <c r="J268" s="106" t="s">
        <v>1630</v>
      </c>
      <c r="K268" s="106" t="s">
        <v>2095</v>
      </c>
      <c r="L268" s="106" t="s">
        <v>2651</v>
      </c>
      <c r="M268" s="106" t="s">
        <v>2336</v>
      </c>
      <c r="N268" s="106" t="s">
        <v>1041</v>
      </c>
      <c r="O268" s="106" t="s">
        <v>2652</v>
      </c>
      <c r="P268" s="106" t="s">
        <v>2108</v>
      </c>
      <c r="Q268" s="106" t="s">
        <v>2108</v>
      </c>
      <c r="R268" s="106" t="s">
        <v>2108</v>
      </c>
      <c r="S268" s="106" t="s">
        <v>2108</v>
      </c>
    </row>
    <row r="269" spans="1:19" ht="15" x14ac:dyDescent="0.25">
      <c r="A269" s="106" t="s">
        <v>401</v>
      </c>
      <c r="B269" s="106" t="s">
        <v>1250</v>
      </c>
      <c r="C269" s="106" t="s">
        <v>1112</v>
      </c>
      <c r="D269" s="106" t="s">
        <v>402</v>
      </c>
      <c r="E269" s="107">
        <v>46203</v>
      </c>
      <c r="F269" s="106" t="s">
        <v>1630</v>
      </c>
      <c r="G269" s="106" t="s">
        <v>1630</v>
      </c>
      <c r="H269" s="106" t="s">
        <v>1823</v>
      </c>
      <c r="I269" s="106" t="s">
        <v>1606</v>
      </c>
      <c r="J269" s="106" t="s">
        <v>1618</v>
      </c>
      <c r="K269" s="106" t="s">
        <v>2094</v>
      </c>
      <c r="L269" s="106" t="s">
        <v>2653</v>
      </c>
      <c r="M269" s="106" t="s">
        <v>2654</v>
      </c>
      <c r="N269" s="106" t="s">
        <v>1041</v>
      </c>
      <c r="O269" s="106" t="s">
        <v>2655</v>
      </c>
      <c r="P269" s="106" t="s">
        <v>2108</v>
      </c>
      <c r="Q269" s="106" t="s">
        <v>2108</v>
      </c>
      <c r="R269" s="106" t="s">
        <v>2108</v>
      </c>
      <c r="S269" s="106" t="s">
        <v>2108</v>
      </c>
    </row>
    <row r="270" spans="1:19" ht="15" x14ac:dyDescent="0.25">
      <c r="A270" s="106" t="s">
        <v>403</v>
      </c>
      <c r="B270" s="106" t="s">
        <v>1251</v>
      </c>
      <c r="C270" s="106" t="s">
        <v>1130</v>
      </c>
      <c r="D270" s="106" t="s">
        <v>1311</v>
      </c>
      <c r="E270" s="107">
        <v>46203</v>
      </c>
      <c r="F270" s="106" t="s">
        <v>1630</v>
      </c>
      <c r="G270" s="106" t="s">
        <v>1630</v>
      </c>
      <c r="H270" s="106" t="s">
        <v>1630</v>
      </c>
      <c r="I270" s="106" t="s">
        <v>1630</v>
      </c>
      <c r="J270" s="106" t="s">
        <v>1630</v>
      </c>
      <c r="K270" s="106" t="s">
        <v>1894</v>
      </c>
      <c r="L270" s="106" t="s">
        <v>2656</v>
      </c>
      <c r="M270" s="106" t="s">
        <v>2501</v>
      </c>
      <c r="N270" s="106" t="s">
        <v>1041</v>
      </c>
      <c r="O270" s="106" t="s">
        <v>2502</v>
      </c>
      <c r="P270" s="106" t="s">
        <v>2108</v>
      </c>
      <c r="Q270" s="106" t="s">
        <v>2108</v>
      </c>
      <c r="R270" s="106" t="s">
        <v>2108</v>
      </c>
      <c r="S270" s="106" t="s">
        <v>2108</v>
      </c>
    </row>
    <row r="271" spans="1:19" ht="15" x14ac:dyDescent="0.25">
      <c r="A271" s="106" t="s">
        <v>404</v>
      </c>
      <c r="B271" s="106" t="s">
        <v>1251</v>
      </c>
      <c r="C271" s="106" t="s">
        <v>1132</v>
      </c>
      <c r="D271" s="106" t="s">
        <v>1312</v>
      </c>
      <c r="E271" s="107">
        <v>46203</v>
      </c>
      <c r="F271" s="106" t="s">
        <v>1630</v>
      </c>
      <c r="G271" s="106" t="s">
        <v>1630</v>
      </c>
      <c r="H271" s="106" t="s">
        <v>1824</v>
      </c>
      <c r="I271" s="106" t="s">
        <v>1609</v>
      </c>
      <c r="J271" s="106" t="s">
        <v>1618</v>
      </c>
      <c r="K271" s="106" t="s">
        <v>2098</v>
      </c>
      <c r="L271" s="106" t="s">
        <v>2657</v>
      </c>
      <c r="M271" s="106" t="s">
        <v>2501</v>
      </c>
      <c r="N271" s="106" t="s">
        <v>1041</v>
      </c>
      <c r="O271" s="106" t="s">
        <v>2658</v>
      </c>
      <c r="P271" s="106" t="s">
        <v>3310</v>
      </c>
      <c r="Q271" s="106" t="s">
        <v>2501</v>
      </c>
      <c r="R271" s="106" t="s">
        <v>1041</v>
      </c>
      <c r="S271" s="106" t="s">
        <v>2502</v>
      </c>
    </row>
    <row r="272" spans="1:19" ht="15" x14ac:dyDescent="0.25">
      <c r="A272" s="106" t="s">
        <v>405</v>
      </c>
      <c r="B272" s="106" t="s">
        <v>1128</v>
      </c>
      <c r="C272" s="106" t="s">
        <v>1099</v>
      </c>
      <c r="D272" s="106" t="s">
        <v>406</v>
      </c>
      <c r="E272" s="107">
        <v>46203</v>
      </c>
      <c r="F272" s="106" t="s">
        <v>1630</v>
      </c>
      <c r="G272" s="106" t="s">
        <v>1630</v>
      </c>
      <c r="H272" s="106" t="s">
        <v>1630</v>
      </c>
      <c r="I272" s="106" t="s">
        <v>1630</v>
      </c>
      <c r="J272" s="106" t="s">
        <v>1630</v>
      </c>
      <c r="K272" s="106" t="s">
        <v>2092</v>
      </c>
      <c r="L272" s="106" t="s">
        <v>2659</v>
      </c>
      <c r="M272" s="106" t="s">
        <v>2660</v>
      </c>
      <c r="N272" s="106" t="s">
        <v>1041</v>
      </c>
      <c r="O272" s="106" t="s">
        <v>2661</v>
      </c>
      <c r="P272" s="106" t="s">
        <v>2108</v>
      </c>
      <c r="Q272" s="106" t="s">
        <v>2108</v>
      </c>
      <c r="R272" s="106" t="s">
        <v>2108</v>
      </c>
      <c r="S272" s="106" t="s">
        <v>2108</v>
      </c>
    </row>
    <row r="273" spans="1:19" ht="15" x14ac:dyDescent="0.25">
      <c r="A273" s="106" t="s">
        <v>407</v>
      </c>
      <c r="B273" s="106" t="s">
        <v>1129</v>
      </c>
      <c r="C273" s="106" t="s">
        <v>1099</v>
      </c>
      <c r="D273" s="106" t="s">
        <v>408</v>
      </c>
      <c r="E273" s="107">
        <v>46387</v>
      </c>
      <c r="F273" s="106" t="s">
        <v>1630</v>
      </c>
      <c r="G273" s="106" t="s">
        <v>1630</v>
      </c>
      <c r="H273" s="106" t="s">
        <v>1825</v>
      </c>
      <c r="I273" s="106" t="s">
        <v>1604</v>
      </c>
      <c r="J273" s="106" t="s">
        <v>1618</v>
      </c>
      <c r="K273" s="106" t="s">
        <v>2092</v>
      </c>
      <c r="L273" s="106" t="s">
        <v>2662</v>
      </c>
      <c r="M273" s="106" t="s">
        <v>2663</v>
      </c>
      <c r="N273" s="106" t="s">
        <v>1041</v>
      </c>
      <c r="O273" s="106" t="s">
        <v>2664</v>
      </c>
      <c r="P273" s="106" t="s">
        <v>2108</v>
      </c>
      <c r="Q273" s="106" t="s">
        <v>2108</v>
      </c>
      <c r="R273" s="106" t="s">
        <v>2108</v>
      </c>
      <c r="S273" s="106" t="s">
        <v>2108</v>
      </c>
    </row>
    <row r="274" spans="1:19" ht="15" x14ac:dyDescent="0.25">
      <c r="A274" s="106" t="s">
        <v>409</v>
      </c>
      <c r="B274" s="106" t="s">
        <v>1196</v>
      </c>
      <c r="C274" s="106" t="s">
        <v>1099</v>
      </c>
      <c r="D274" s="106" t="s">
        <v>410</v>
      </c>
      <c r="E274" s="107">
        <v>46203</v>
      </c>
      <c r="F274" s="106" t="s">
        <v>1630</v>
      </c>
      <c r="G274" s="106" t="s">
        <v>1630</v>
      </c>
      <c r="H274" s="106" t="s">
        <v>1630</v>
      </c>
      <c r="I274" s="106" t="s">
        <v>1630</v>
      </c>
      <c r="J274" s="106" t="s">
        <v>1630</v>
      </c>
      <c r="K274" s="106" t="s">
        <v>2092</v>
      </c>
      <c r="L274" s="106" t="s">
        <v>2341</v>
      </c>
      <c r="M274" s="106" t="s">
        <v>2342</v>
      </c>
      <c r="N274" s="106" t="s">
        <v>1041</v>
      </c>
      <c r="O274" s="106" t="s">
        <v>2343</v>
      </c>
      <c r="P274" s="106" t="s">
        <v>2108</v>
      </c>
      <c r="Q274" s="106" t="s">
        <v>2108</v>
      </c>
      <c r="R274" s="106" t="s">
        <v>2108</v>
      </c>
      <c r="S274" s="106" t="s">
        <v>2108</v>
      </c>
    </row>
    <row r="275" spans="1:19" ht="15" x14ac:dyDescent="0.25">
      <c r="A275" s="106" t="s">
        <v>411</v>
      </c>
      <c r="B275" s="106" t="s">
        <v>1138</v>
      </c>
      <c r="C275" s="106" t="s">
        <v>1160</v>
      </c>
      <c r="D275" s="106" t="s">
        <v>1313</v>
      </c>
      <c r="E275" s="107">
        <v>46203</v>
      </c>
      <c r="F275" s="106" t="s">
        <v>1630</v>
      </c>
      <c r="G275" s="106" t="s">
        <v>1630</v>
      </c>
      <c r="H275" s="106" t="s">
        <v>1826</v>
      </c>
      <c r="I275" s="106" t="s">
        <v>1605</v>
      </c>
      <c r="J275" s="106" t="s">
        <v>1618</v>
      </c>
      <c r="K275" s="106" t="s">
        <v>2103</v>
      </c>
      <c r="L275" s="106" t="s">
        <v>2665</v>
      </c>
      <c r="M275" s="106" t="s">
        <v>2336</v>
      </c>
      <c r="N275" s="106" t="s">
        <v>1041</v>
      </c>
      <c r="O275" s="106" t="s">
        <v>2666</v>
      </c>
      <c r="P275" s="106" t="s">
        <v>2108</v>
      </c>
      <c r="Q275" s="106" t="s">
        <v>2108</v>
      </c>
      <c r="R275" s="106" t="s">
        <v>2108</v>
      </c>
      <c r="S275" s="106" t="s">
        <v>2108</v>
      </c>
    </row>
    <row r="276" spans="1:19" ht="15" x14ac:dyDescent="0.25">
      <c r="A276" s="106" t="s">
        <v>36</v>
      </c>
      <c r="B276" s="106" t="s">
        <v>1138</v>
      </c>
      <c r="C276" s="106" t="s">
        <v>1209</v>
      </c>
      <c r="D276" s="106" t="s">
        <v>1314</v>
      </c>
      <c r="E276" s="107">
        <v>46112</v>
      </c>
      <c r="F276" s="106" t="s">
        <v>1630</v>
      </c>
      <c r="G276" s="106" t="s">
        <v>1630</v>
      </c>
      <c r="H276" s="106" t="s">
        <v>1827</v>
      </c>
      <c r="I276" s="106" t="s">
        <v>1601</v>
      </c>
      <c r="J276" s="106" t="s">
        <v>1619</v>
      </c>
      <c r="K276" s="106" t="s">
        <v>2105</v>
      </c>
      <c r="L276" s="106" t="s">
        <v>2667</v>
      </c>
      <c r="M276" s="106" t="s">
        <v>2336</v>
      </c>
      <c r="N276" s="106" t="s">
        <v>1041</v>
      </c>
      <c r="O276" s="106" t="s">
        <v>2668</v>
      </c>
      <c r="P276" s="106" t="s">
        <v>2108</v>
      </c>
      <c r="Q276" s="106" t="s">
        <v>2108</v>
      </c>
      <c r="R276" s="106" t="s">
        <v>2108</v>
      </c>
      <c r="S276" s="106" t="s">
        <v>2108</v>
      </c>
    </row>
    <row r="277" spans="1:19" ht="15" x14ac:dyDescent="0.25">
      <c r="A277" s="106" t="s">
        <v>412</v>
      </c>
      <c r="B277" s="106" t="s">
        <v>1138</v>
      </c>
      <c r="C277" s="106" t="s">
        <v>1140</v>
      </c>
      <c r="D277" s="106" t="s">
        <v>1315</v>
      </c>
      <c r="E277" s="107">
        <v>46203</v>
      </c>
      <c r="F277" s="106" t="s">
        <v>1630</v>
      </c>
      <c r="G277" s="106" t="s">
        <v>1630</v>
      </c>
      <c r="H277" s="106" t="s">
        <v>1828</v>
      </c>
      <c r="I277" s="106" t="s">
        <v>1605</v>
      </c>
      <c r="J277" s="106" t="s">
        <v>1618</v>
      </c>
      <c r="K277" s="106" t="s">
        <v>2099</v>
      </c>
      <c r="L277" s="106" t="s">
        <v>2669</v>
      </c>
      <c r="M277" s="106" t="s">
        <v>2336</v>
      </c>
      <c r="N277" s="106" t="s">
        <v>1041</v>
      </c>
      <c r="O277" s="106" t="s">
        <v>2670</v>
      </c>
      <c r="P277" s="106" t="s">
        <v>2108</v>
      </c>
      <c r="Q277" s="106" t="s">
        <v>2108</v>
      </c>
      <c r="R277" s="106" t="s">
        <v>2108</v>
      </c>
      <c r="S277" s="106" t="s">
        <v>2108</v>
      </c>
    </row>
    <row r="278" spans="1:19" ht="15" x14ac:dyDescent="0.25">
      <c r="A278" s="106" t="s">
        <v>413</v>
      </c>
      <c r="B278" s="106" t="s">
        <v>1138</v>
      </c>
      <c r="C278" s="106" t="s">
        <v>1160</v>
      </c>
      <c r="D278" s="106" t="s">
        <v>1316</v>
      </c>
      <c r="E278" s="107">
        <v>46203</v>
      </c>
      <c r="F278" s="106" t="s">
        <v>1630</v>
      </c>
      <c r="G278" s="106" t="s">
        <v>1630</v>
      </c>
      <c r="H278" s="106" t="s">
        <v>1829</v>
      </c>
      <c r="I278" s="106" t="s">
        <v>1605</v>
      </c>
      <c r="J278" s="106" t="s">
        <v>1618</v>
      </c>
      <c r="K278" s="106" t="s">
        <v>2103</v>
      </c>
      <c r="L278" s="106" t="s">
        <v>2671</v>
      </c>
      <c r="M278" s="106" t="s">
        <v>2336</v>
      </c>
      <c r="N278" s="106" t="s">
        <v>1041</v>
      </c>
      <c r="O278" s="106" t="s">
        <v>2672</v>
      </c>
      <c r="P278" s="106" t="s">
        <v>2108</v>
      </c>
      <c r="Q278" s="106" t="s">
        <v>2108</v>
      </c>
      <c r="R278" s="106" t="s">
        <v>2108</v>
      </c>
      <c r="S278" s="106" t="s">
        <v>2108</v>
      </c>
    </row>
    <row r="279" spans="1:19" ht="15" x14ac:dyDescent="0.25">
      <c r="A279" s="106" t="s">
        <v>414</v>
      </c>
      <c r="B279" s="106" t="s">
        <v>1138</v>
      </c>
      <c r="C279" s="106" t="s">
        <v>1157</v>
      </c>
      <c r="D279" s="106" t="s">
        <v>1317</v>
      </c>
      <c r="E279" s="107">
        <v>46203</v>
      </c>
      <c r="F279" s="106" t="s">
        <v>1630</v>
      </c>
      <c r="G279" s="106" t="s">
        <v>1630</v>
      </c>
      <c r="H279" s="106" t="s">
        <v>1830</v>
      </c>
      <c r="I279" s="106" t="s">
        <v>1603</v>
      </c>
      <c r="J279" s="106" t="s">
        <v>1618</v>
      </c>
      <c r="K279" s="106" t="s">
        <v>1677</v>
      </c>
      <c r="L279" s="106" t="s">
        <v>2673</v>
      </c>
      <c r="M279" s="106" t="s">
        <v>2336</v>
      </c>
      <c r="N279" s="106" t="s">
        <v>1041</v>
      </c>
      <c r="O279" s="106" t="s">
        <v>2652</v>
      </c>
      <c r="P279" s="106" t="s">
        <v>2108</v>
      </c>
      <c r="Q279" s="106" t="s">
        <v>2108</v>
      </c>
      <c r="R279" s="106" t="s">
        <v>2108</v>
      </c>
      <c r="S279" s="106" t="s">
        <v>2108</v>
      </c>
    </row>
    <row r="280" spans="1:19" ht="15" x14ac:dyDescent="0.25">
      <c r="A280" s="106" t="s">
        <v>415</v>
      </c>
      <c r="B280" s="106" t="s">
        <v>1107</v>
      </c>
      <c r="C280" s="106" t="s">
        <v>1096</v>
      </c>
      <c r="D280" s="106" t="s">
        <v>1318</v>
      </c>
      <c r="E280" s="107">
        <v>46203</v>
      </c>
      <c r="F280" s="106" t="s">
        <v>1630</v>
      </c>
      <c r="G280" s="106" t="s">
        <v>1630</v>
      </c>
      <c r="H280" s="106" t="s">
        <v>1630</v>
      </c>
      <c r="I280" s="106" t="s">
        <v>1630</v>
      </c>
      <c r="J280" s="106" t="s">
        <v>1630</v>
      </c>
      <c r="K280" s="106" t="s">
        <v>2091</v>
      </c>
      <c r="L280" s="106" t="s">
        <v>2674</v>
      </c>
      <c r="M280" s="106" t="s">
        <v>2228</v>
      </c>
      <c r="N280" s="106" t="s">
        <v>1041</v>
      </c>
      <c r="O280" s="106" t="s">
        <v>2231</v>
      </c>
      <c r="P280" s="106" t="s">
        <v>3311</v>
      </c>
      <c r="Q280" s="106" t="s">
        <v>2228</v>
      </c>
      <c r="R280" s="106" t="s">
        <v>1041</v>
      </c>
      <c r="S280" s="106" t="s">
        <v>2231</v>
      </c>
    </row>
    <row r="281" spans="1:19" ht="15" x14ac:dyDescent="0.25">
      <c r="A281" s="106" t="s">
        <v>416</v>
      </c>
      <c r="B281" s="106" t="s">
        <v>1247</v>
      </c>
      <c r="C281" s="106" t="s">
        <v>1130</v>
      </c>
      <c r="D281" s="106" t="s">
        <v>1319</v>
      </c>
      <c r="E281" s="107">
        <v>46203</v>
      </c>
      <c r="F281" s="106" t="s">
        <v>1698</v>
      </c>
      <c r="G281" s="106" t="s">
        <v>1630</v>
      </c>
      <c r="H281" s="106" t="s">
        <v>1698</v>
      </c>
      <c r="I281" s="106" t="s">
        <v>1604</v>
      </c>
      <c r="J281" s="106" t="s">
        <v>1620</v>
      </c>
      <c r="K281" s="106" t="s">
        <v>1894</v>
      </c>
      <c r="L281" s="106" t="s">
        <v>2675</v>
      </c>
      <c r="M281" s="106" t="s">
        <v>2676</v>
      </c>
      <c r="N281" s="106" t="s">
        <v>1041</v>
      </c>
      <c r="O281" s="106" t="s">
        <v>2677</v>
      </c>
      <c r="P281" s="106" t="s">
        <v>2108</v>
      </c>
      <c r="Q281" s="106" t="s">
        <v>2108</v>
      </c>
      <c r="R281" s="106" t="s">
        <v>2108</v>
      </c>
      <c r="S281" s="106" t="s">
        <v>2108</v>
      </c>
    </row>
    <row r="282" spans="1:19" ht="15" x14ac:dyDescent="0.25">
      <c r="A282" s="106" t="s">
        <v>417</v>
      </c>
      <c r="B282" s="106" t="s">
        <v>1116</v>
      </c>
      <c r="C282" s="106" t="s">
        <v>1096</v>
      </c>
      <c r="D282" s="106" t="s">
        <v>1320</v>
      </c>
      <c r="E282" s="107">
        <v>46203</v>
      </c>
      <c r="F282" s="106" t="s">
        <v>1630</v>
      </c>
      <c r="G282" s="106" t="s">
        <v>1630</v>
      </c>
      <c r="H282" s="106" t="s">
        <v>1630</v>
      </c>
      <c r="I282" s="106" t="s">
        <v>1630</v>
      </c>
      <c r="J282" s="106" t="s">
        <v>1630</v>
      </c>
      <c r="K282" s="106" t="s">
        <v>2091</v>
      </c>
      <c r="L282" s="106" t="s">
        <v>2678</v>
      </c>
      <c r="M282" s="106" t="s">
        <v>2433</v>
      </c>
      <c r="N282" s="106" t="s">
        <v>1041</v>
      </c>
      <c r="O282" s="106" t="s">
        <v>2679</v>
      </c>
      <c r="P282" s="106" t="s">
        <v>2108</v>
      </c>
      <c r="Q282" s="106" t="s">
        <v>2108</v>
      </c>
      <c r="R282" s="106" t="s">
        <v>2108</v>
      </c>
      <c r="S282" s="106" t="s">
        <v>2108</v>
      </c>
    </row>
    <row r="283" spans="1:19" ht="15" x14ac:dyDescent="0.25">
      <c r="A283" s="106" t="s">
        <v>418</v>
      </c>
      <c r="B283" s="106" t="s">
        <v>1187</v>
      </c>
      <c r="C283" s="106" t="s">
        <v>1103</v>
      </c>
      <c r="D283" s="106" t="s">
        <v>419</v>
      </c>
      <c r="E283" s="107">
        <v>46326</v>
      </c>
      <c r="F283" s="106" t="s">
        <v>1630</v>
      </c>
      <c r="G283" s="106" t="s">
        <v>1630</v>
      </c>
      <c r="H283" s="106" t="s">
        <v>1630</v>
      </c>
      <c r="I283" s="106" t="s">
        <v>1630</v>
      </c>
      <c r="J283" s="106" t="s">
        <v>1630</v>
      </c>
      <c r="K283" s="106" t="s">
        <v>2093</v>
      </c>
      <c r="L283" s="106" t="s">
        <v>2680</v>
      </c>
      <c r="M283" s="106" t="s">
        <v>2681</v>
      </c>
      <c r="N283" s="106" t="s">
        <v>1041</v>
      </c>
      <c r="O283" s="106" t="s">
        <v>2682</v>
      </c>
      <c r="P283" s="106" t="s">
        <v>2108</v>
      </c>
      <c r="Q283" s="106" t="s">
        <v>2108</v>
      </c>
      <c r="R283" s="106" t="s">
        <v>2108</v>
      </c>
      <c r="S283" s="106" t="s">
        <v>2108</v>
      </c>
    </row>
    <row r="284" spans="1:19" ht="15" x14ac:dyDescent="0.25">
      <c r="A284" s="106" t="s">
        <v>420</v>
      </c>
      <c r="B284" s="106" t="s">
        <v>1143</v>
      </c>
      <c r="C284" s="106" t="s">
        <v>1113</v>
      </c>
      <c r="D284" s="106" t="s">
        <v>1321</v>
      </c>
      <c r="E284" s="107">
        <v>46203</v>
      </c>
      <c r="F284" s="106" t="s">
        <v>1630</v>
      </c>
      <c r="G284" s="106" t="s">
        <v>1630</v>
      </c>
      <c r="H284" s="106" t="s">
        <v>1831</v>
      </c>
      <c r="I284" s="106" t="s">
        <v>1602</v>
      </c>
      <c r="J284" s="106" t="s">
        <v>1618</v>
      </c>
      <c r="K284" s="106" t="s">
        <v>2095</v>
      </c>
      <c r="L284" s="106" t="s">
        <v>2683</v>
      </c>
      <c r="M284" s="106" t="s">
        <v>2684</v>
      </c>
      <c r="N284" s="106" t="s">
        <v>1041</v>
      </c>
      <c r="O284" s="106" t="s">
        <v>2685</v>
      </c>
      <c r="P284" s="106" t="s">
        <v>2108</v>
      </c>
      <c r="Q284" s="106" t="s">
        <v>2108</v>
      </c>
      <c r="R284" s="106" t="s">
        <v>2108</v>
      </c>
      <c r="S284" s="106" t="s">
        <v>2108</v>
      </c>
    </row>
    <row r="285" spans="1:19" ht="15" x14ac:dyDescent="0.25">
      <c r="A285" s="106" t="s">
        <v>421</v>
      </c>
      <c r="B285" s="106" t="s">
        <v>1164</v>
      </c>
      <c r="C285" s="106" t="s">
        <v>1099</v>
      </c>
      <c r="D285" s="106" t="s">
        <v>422</v>
      </c>
      <c r="E285" s="107">
        <v>46203</v>
      </c>
      <c r="F285" s="106" t="s">
        <v>1630</v>
      </c>
      <c r="G285" s="106" t="s">
        <v>1630</v>
      </c>
      <c r="H285" s="106" t="s">
        <v>1799</v>
      </c>
      <c r="I285" s="106" t="s">
        <v>1603</v>
      </c>
      <c r="J285" s="106" t="s">
        <v>1618</v>
      </c>
      <c r="K285" s="106" t="s">
        <v>2092</v>
      </c>
      <c r="L285" s="106" t="s">
        <v>2686</v>
      </c>
      <c r="M285" s="106" t="s">
        <v>2243</v>
      </c>
      <c r="N285" s="106" t="s">
        <v>1041</v>
      </c>
      <c r="O285" s="106" t="s">
        <v>2244</v>
      </c>
      <c r="P285" s="106" t="s">
        <v>2108</v>
      </c>
      <c r="Q285" s="106" t="s">
        <v>2108</v>
      </c>
      <c r="R285" s="106" t="s">
        <v>2108</v>
      </c>
      <c r="S285" s="106" t="s">
        <v>2108</v>
      </c>
    </row>
    <row r="286" spans="1:19" ht="15" x14ac:dyDescent="0.25">
      <c r="A286" s="106" t="s">
        <v>423</v>
      </c>
      <c r="B286" s="106" t="s">
        <v>1109</v>
      </c>
      <c r="C286" s="106" t="s">
        <v>1103</v>
      </c>
      <c r="D286" s="106" t="s">
        <v>424</v>
      </c>
      <c r="E286" s="107">
        <v>46203</v>
      </c>
      <c r="F286" s="106" t="s">
        <v>1630</v>
      </c>
      <c r="G286" s="106" t="s">
        <v>1630</v>
      </c>
      <c r="H286" s="106" t="s">
        <v>1630</v>
      </c>
      <c r="I286" s="106" t="s">
        <v>1630</v>
      </c>
      <c r="J286" s="106" t="s">
        <v>1630</v>
      </c>
      <c r="K286" s="106" t="s">
        <v>2093</v>
      </c>
      <c r="L286" s="106" t="s">
        <v>2687</v>
      </c>
      <c r="M286" s="106" t="s">
        <v>2333</v>
      </c>
      <c r="N286" s="106" t="s">
        <v>1041</v>
      </c>
      <c r="O286" s="106" t="s">
        <v>2334</v>
      </c>
      <c r="P286" s="106" t="s">
        <v>2108</v>
      </c>
      <c r="Q286" s="106" t="s">
        <v>2108</v>
      </c>
      <c r="R286" s="106" t="s">
        <v>2108</v>
      </c>
      <c r="S286" s="106" t="s">
        <v>2108</v>
      </c>
    </row>
    <row r="287" spans="1:19" ht="15" x14ac:dyDescent="0.25">
      <c r="A287" s="106" t="s">
        <v>425</v>
      </c>
      <c r="B287" s="106" t="s">
        <v>1116</v>
      </c>
      <c r="C287" s="106" t="s">
        <v>1096</v>
      </c>
      <c r="D287" s="106" t="s">
        <v>1322</v>
      </c>
      <c r="E287" s="107">
        <v>46387</v>
      </c>
      <c r="F287" s="106" t="s">
        <v>1630</v>
      </c>
      <c r="G287" s="106" t="s">
        <v>1630</v>
      </c>
      <c r="H287" s="106" t="s">
        <v>1630</v>
      </c>
      <c r="I287" s="106" t="s">
        <v>1630</v>
      </c>
      <c r="J287" s="106" t="s">
        <v>1630</v>
      </c>
      <c r="K287" s="106" t="s">
        <v>2091</v>
      </c>
      <c r="L287" s="106" t="s">
        <v>2688</v>
      </c>
      <c r="M287" s="106" t="s">
        <v>2205</v>
      </c>
      <c r="N287" s="106" t="s">
        <v>1041</v>
      </c>
      <c r="O287" s="106" t="s">
        <v>2206</v>
      </c>
      <c r="P287" s="106" t="s">
        <v>2108</v>
      </c>
      <c r="Q287" s="106" t="s">
        <v>2108</v>
      </c>
      <c r="R287" s="106" t="s">
        <v>2108</v>
      </c>
      <c r="S287" s="106" t="s">
        <v>2108</v>
      </c>
    </row>
    <row r="288" spans="1:19" ht="15" x14ac:dyDescent="0.25">
      <c r="A288" s="106" t="s">
        <v>426</v>
      </c>
      <c r="B288" s="106" t="s">
        <v>1121</v>
      </c>
      <c r="C288" s="106" t="s">
        <v>1122</v>
      </c>
      <c r="D288" s="106" t="s">
        <v>1323</v>
      </c>
      <c r="E288" s="107">
        <v>46203</v>
      </c>
      <c r="F288" s="106" t="s">
        <v>1630</v>
      </c>
      <c r="G288" s="106" t="s">
        <v>1630</v>
      </c>
      <c r="H288" s="106" t="s">
        <v>1832</v>
      </c>
      <c r="I288" s="106" t="s">
        <v>1606</v>
      </c>
      <c r="J288" s="106" t="s">
        <v>1618</v>
      </c>
      <c r="K288" s="106" t="s">
        <v>2065</v>
      </c>
      <c r="L288" s="106" t="s">
        <v>2689</v>
      </c>
      <c r="M288" s="106" t="s">
        <v>2219</v>
      </c>
      <c r="N288" s="106" t="s">
        <v>1041</v>
      </c>
      <c r="O288" s="106" t="s">
        <v>2690</v>
      </c>
      <c r="P288" s="106" t="s">
        <v>2108</v>
      </c>
      <c r="Q288" s="106" t="s">
        <v>2108</v>
      </c>
      <c r="R288" s="106" t="s">
        <v>2108</v>
      </c>
      <c r="S288" s="106" t="s">
        <v>2108</v>
      </c>
    </row>
    <row r="289" spans="1:19" ht="15" x14ac:dyDescent="0.25">
      <c r="A289" s="106" t="s">
        <v>427</v>
      </c>
      <c r="B289" s="106" t="s">
        <v>1102</v>
      </c>
      <c r="C289" s="106" t="s">
        <v>1103</v>
      </c>
      <c r="D289" s="106" t="s">
        <v>428</v>
      </c>
      <c r="E289" s="107">
        <v>46203</v>
      </c>
      <c r="F289" s="106" t="s">
        <v>1630</v>
      </c>
      <c r="G289" s="106" t="s">
        <v>1630</v>
      </c>
      <c r="H289" s="106" t="s">
        <v>1659</v>
      </c>
      <c r="I289" s="106" t="s">
        <v>1603</v>
      </c>
      <c r="J289" s="106" t="s">
        <v>1618</v>
      </c>
      <c r="K289" s="106" t="s">
        <v>2093</v>
      </c>
      <c r="L289" s="106" t="s">
        <v>2606</v>
      </c>
      <c r="M289" s="106" t="s">
        <v>2691</v>
      </c>
      <c r="N289" s="106" t="s">
        <v>1041</v>
      </c>
      <c r="O289" s="106" t="s">
        <v>2692</v>
      </c>
      <c r="P289" s="106" t="s">
        <v>2108</v>
      </c>
      <c r="Q289" s="106" t="s">
        <v>2108</v>
      </c>
      <c r="R289" s="106" t="s">
        <v>2108</v>
      </c>
      <c r="S289" s="106" t="s">
        <v>2108</v>
      </c>
    </row>
    <row r="290" spans="1:19" ht="15" x14ac:dyDescent="0.25">
      <c r="A290" s="106" t="s">
        <v>429</v>
      </c>
      <c r="B290" s="106" t="s">
        <v>1101</v>
      </c>
      <c r="C290" s="106" t="s">
        <v>1099</v>
      </c>
      <c r="D290" s="106" t="s">
        <v>430</v>
      </c>
      <c r="E290" s="107">
        <v>46203</v>
      </c>
      <c r="F290" s="106" t="s">
        <v>1630</v>
      </c>
      <c r="G290" s="106" t="s">
        <v>1630</v>
      </c>
      <c r="H290" s="106" t="s">
        <v>1833</v>
      </c>
      <c r="I290" s="106" t="s">
        <v>1606</v>
      </c>
      <c r="J290" s="106" t="s">
        <v>1618</v>
      </c>
      <c r="K290" s="106" t="s">
        <v>2092</v>
      </c>
      <c r="L290" s="106" t="s">
        <v>2258</v>
      </c>
      <c r="M290" s="106" t="s">
        <v>2693</v>
      </c>
      <c r="N290" s="106" t="s">
        <v>1041</v>
      </c>
      <c r="O290" s="106" t="s">
        <v>2694</v>
      </c>
      <c r="P290" s="106" t="s">
        <v>2108</v>
      </c>
      <c r="Q290" s="106" t="s">
        <v>2108</v>
      </c>
      <c r="R290" s="106" t="s">
        <v>2108</v>
      </c>
      <c r="S290" s="106" t="s">
        <v>2108</v>
      </c>
    </row>
    <row r="291" spans="1:19" ht="15" x14ac:dyDescent="0.25">
      <c r="A291" s="106" t="s">
        <v>431</v>
      </c>
      <c r="B291" s="106" t="s">
        <v>1101</v>
      </c>
      <c r="C291" s="106" t="s">
        <v>1096</v>
      </c>
      <c r="D291" s="106" t="s">
        <v>1324</v>
      </c>
      <c r="E291" s="107">
        <v>46203</v>
      </c>
      <c r="F291" s="106" t="s">
        <v>1630</v>
      </c>
      <c r="G291" s="106" t="s">
        <v>1630</v>
      </c>
      <c r="H291" s="106" t="s">
        <v>1630</v>
      </c>
      <c r="I291" s="106" t="s">
        <v>1630</v>
      </c>
      <c r="J291" s="106" t="s">
        <v>1630</v>
      </c>
      <c r="K291" s="106" t="s">
        <v>2091</v>
      </c>
      <c r="L291" s="106" t="s">
        <v>2695</v>
      </c>
      <c r="M291" s="106" t="s">
        <v>2696</v>
      </c>
      <c r="N291" s="106" t="s">
        <v>1041</v>
      </c>
      <c r="O291" s="106" t="s">
        <v>2697</v>
      </c>
      <c r="P291" s="106" t="s">
        <v>2108</v>
      </c>
      <c r="Q291" s="106" t="s">
        <v>2108</v>
      </c>
      <c r="R291" s="106" t="s">
        <v>2108</v>
      </c>
      <c r="S291" s="106" t="s">
        <v>2108</v>
      </c>
    </row>
    <row r="292" spans="1:19" ht="15" x14ac:dyDescent="0.25">
      <c r="A292" s="106" t="s">
        <v>432</v>
      </c>
      <c r="B292" s="106" t="s">
        <v>1176</v>
      </c>
      <c r="C292" s="106" t="s">
        <v>1140</v>
      </c>
      <c r="D292" s="106" t="s">
        <v>1325</v>
      </c>
      <c r="E292" s="107">
        <v>46203</v>
      </c>
      <c r="F292" s="106" t="s">
        <v>1630</v>
      </c>
      <c r="G292" s="106" t="s">
        <v>1630</v>
      </c>
      <c r="H292" s="106" t="s">
        <v>1834</v>
      </c>
      <c r="I292" s="106" t="s">
        <v>1606</v>
      </c>
      <c r="J292" s="106" t="s">
        <v>1621</v>
      </c>
      <c r="K292" s="106" t="s">
        <v>2099</v>
      </c>
      <c r="L292" s="106" t="s">
        <v>2698</v>
      </c>
      <c r="M292" s="106" t="s">
        <v>2124</v>
      </c>
      <c r="N292" s="106" t="s">
        <v>1041</v>
      </c>
      <c r="O292" s="106" t="s">
        <v>2125</v>
      </c>
      <c r="P292" s="106" t="s">
        <v>2108</v>
      </c>
      <c r="Q292" s="106" t="s">
        <v>2108</v>
      </c>
      <c r="R292" s="106" t="s">
        <v>2108</v>
      </c>
      <c r="S292" s="106" t="s">
        <v>2108</v>
      </c>
    </row>
    <row r="293" spans="1:19" ht="15" x14ac:dyDescent="0.25">
      <c r="A293" s="106" t="s">
        <v>433</v>
      </c>
      <c r="B293" s="106" t="s">
        <v>1095</v>
      </c>
      <c r="C293" s="106" t="s">
        <v>1099</v>
      </c>
      <c r="D293" s="106" t="s">
        <v>434</v>
      </c>
      <c r="E293" s="107">
        <v>46203</v>
      </c>
      <c r="F293" s="106" t="s">
        <v>1630</v>
      </c>
      <c r="G293" s="106" t="s">
        <v>1630</v>
      </c>
      <c r="H293" s="106" t="s">
        <v>1643</v>
      </c>
      <c r="I293" s="106" t="s">
        <v>1603</v>
      </c>
      <c r="J293" s="106" t="s">
        <v>1618</v>
      </c>
      <c r="K293" s="106" t="s">
        <v>2092</v>
      </c>
      <c r="L293" s="106" t="s">
        <v>2699</v>
      </c>
      <c r="M293" s="106" t="s">
        <v>2700</v>
      </c>
      <c r="N293" s="106" t="s">
        <v>1041</v>
      </c>
      <c r="O293" s="106" t="s">
        <v>2701</v>
      </c>
      <c r="P293" s="106" t="s">
        <v>2108</v>
      </c>
      <c r="Q293" s="106" t="s">
        <v>2108</v>
      </c>
      <c r="R293" s="106" t="s">
        <v>2108</v>
      </c>
      <c r="S293" s="106" t="s">
        <v>2108</v>
      </c>
    </row>
    <row r="294" spans="1:19" ht="15" x14ac:dyDescent="0.25">
      <c r="A294" s="106" t="s">
        <v>435</v>
      </c>
      <c r="B294" s="106" t="s">
        <v>1095</v>
      </c>
      <c r="C294" s="106" t="s">
        <v>1096</v>
      </c>
      <c r="D294" s="106" t="s">
        <v>1326</v>
      </c>
      <c r="E294" s="107">
        <v>46203</v>
      </c>
      <c r="F294" s="106" t="s">
        <v>1630</v>
      </c>
      <c r="G294" s="106" t="s">
        <v>1630</v>
      </c>
      <c r="H294" s="106" t="s">
        <v>1835</v>
      </c>
      <c r="I294" s="106" t="s">
        <v>1603</v>
      </c>
      <c r="J294" s="106" t="s">
        <v>1618</v>
      </c>
      <c r="K294" s="106" t="s">
        <v>2091</v>
      </c>
      <c r="L294" s="106" t="s">
        <v>2181</v>
      </c>
      <c r="M294" s="106" t="s">
        <v>2700</v>
      </c>
      <c r="N294" s="106" t="s">
        <v>1041</v>
      </c>
      <c r="O294" s="106" t="s">
        <v>2701</v>
      </c>
      <c r="P294" s="106" t="s">
        <v>2108</v>
      </c>
      <c r="Q294" s="106" t="s">
        <v>2108</v>
      </c>
      <c r="R294" s="106" t="s">
        <v>2108</v>
      </c>
      <c r="S294" s="106" t="s">
        <v>2108</v>
      </c>
    </row>
    <row r="295" spans="1:19" ht="15" x14ac:dyDescent="0.25">
      <c r="A295" s="106" t="s">
        <v>436</v>
      </c>
      <c r="B295" s="106" t="s">
        <v>1111</v>
      </c>
      <c r="C295" s="106" t="s">
        <v>1160</v>
      </c>
      <c r="D295" s="106" t="s">
        <v>1327</v>
      </c>
      <c r="E295" s="107">
        <v>46203</v>
      </c>
      <c r="F295" s="106" t="s">
        <v>1630</v>
      </c>
      <c r="G295" s="106" t="s">
        <v>1630</v>
      </c>
      <c r="H295" s="106" t="s">
        <v>1836</v>
      </c>
      <c r="I295" s="106" t="s">
        <v>1605</v>
      </c>
      <c r="J295" s="106" t="s">
        <v>1619</v>
      </c>
      <c r="K295" s="106" t="s">
        <v>2103</v>
      </c>
      <c r="L295" s="106" t="s">
        <v>2702</v>
      </c>
      <c r="M295" s="106" t="s">
        <v>2163</v>
      </c>
      <c r="N295" s="106" t="s">
        <v>1041</v>
      </c>
      <c r="O295" s="106" t="s">
        <v>2703</v>
      </c>
      <c r="P295" s="106" t="s">
        <v>2108</v>
      </c>
      <c r="Q295" s="106" t="s">
        <v>2108</v>
      </c>
      <c r="R295" s="106" t="s">
        <v>2108</v>
      </c>
      <c r="S295" s="106" t="s">
        <v>2108</v>
      </c>
    </row>
    <row r="296" spans="1:19" ht="15" x14ac:dyDescent="0.25">
      <c r="A296" s="106" t="s">
        <v>437</v>
      </c>
      <c r="B296" s="106" t="s">
        <v>1111</v>
      </c>
      <c r="C296" s="106" t="s">
        <v>1209</v>
      </c>
      <c r="D296" s="106" t="s">
        <v>1328</v>
      </c>
      <c r="E296" s="107">
        <v>46203</v>
      </c>
      <c r="F296" s="106" t="s">
        <v>1630</v>
      </c>
      <c r="G296" s="106" t="s">
        <v>1630</v>
      </c>
      <c r="H296" s="106" t="s">
        <v>1837</v>
      </c>
      <c r="I296" s="106" t="s">
        <v>1605</v>
      </c>
      <c r="J296" s="106" t="s">
        <v>1618</v>
      </c>
      <c r="K296" s="106" t="s">
        <v>2105</v>
      </c>
      <c r="L296" s="106" t="s">
        <v>2704</v>
      </c>
      <c r="M296" s="106" t="s">
        <v>2163</v>
      </c>
      <c r="N296" s="106" t="s">
        <v>1041</v>
      </c>
      <c r="O296" s="106" t="s">
        <v>2703</v>
      </c>
      <c r="P296" s="106" t="s">
        <v>2108</v>
      </c>
      <c r="Q296" s="106" t="s">
        <v>2108</v>
      </c>
      <c r="R296" s="106" t="s">
        <v>2108</v>
      </c>
      <c r="S296" s="106" t="s">
        <v>2108</v>
      </c>
    </row>
    <row r="297" spans="1:19" ht="15" x14ac:dyDescent="0.25">
      <c r="A297" s="106" t="s">
        <v>438</v>
      </c>
      <c r="B297" s="106" t="s">
        <v>1111</v>
      </c>
      <c r="C297" s="106" t="s">
        <v>1140</v>
      </c>
      <c r="D297" s="106" t="s">
        <v>1329</v>
      </c>
      <c r="E297" s="107">
        <v>46203</v>
      </c>
      <c r="F297" s="106" t="s">
        <v>1630</v>
      </c>
      <c r="G297" s="106" t="s">
        <v>1630</v>
      </c>
      <c r="H297" s="106" t="s">
        <v>1746</v>
      </c>
      <c r="I297" s="106" t="s">
        <v>1605</v>
      </c>
      <c r="J297" s="106" t="s">
        <v>1618</v>
      </c>
      <c r="K297" s="106" t="s">
        <v>2099</v>
      </c>
      <c r="L297" s="106" t="s">
        <v>2705</v>
      </c>
      <c r="M297" s="106" t="s">
        <v>2163</v>
      </c>
      <c r="N297" s="106" t="s">
        <v>1041</v>
      </c>
      <c r="O297" s="106" t="s">
        <v>2703</v>
      </c>
      <c r="P297" s="106" t="s">
        <v>2108</v>
      </c>
      <c r="Q297" s="106" t="s">
        <v>2108</v>
      </c>
      <c r="R297" s="106" t="s">
        <v>2108</v>
      </c>
      <c r="S297" s="106" t="s">
        <v>2108</v>
      </c>
    </row>
    <row r="298" spans="1:19" ht="15" x14ac:dyDescent="0.25">
      <c r="A298" s="106" t="s">
        <v>439</v>
      </c>
      <c r="B298" s="106" t="s">
        <v>1111</v>
      </c>
      <c r="C298" s="106" t="s">
        <v>1160</v>
      </c>
      <c r="D298" s="106" t="s">
        <v>1330</v>
      </c>
      <c r="E298" s="107">
        <v>46203</v>
      </c>
      <c r="F298" s="106" t="s">
        <v>1630</v>
      </c>
      <c r="G298" s="106" t="s">
        <v>1630</v>
      </c>
      <c r="H298" s="106" t="s">
        <v>1838</v>
      </c>
      <c r="I298" s="106" t="s">
        <v>1605</v>
      </c>
      <c r="J298" s="106" t="s">
        <v>1619</v>
      </c>
      <c r="K298" s="106" t="s">
        <v>2103</v>
      </c>
      <c r="L298" s="106" t="s">
        <v>2706</v>
      </c>
      <c r="M298" s="106" t="s">
        <v>2163</v>
      </c>
      <c r="N298" s="106" t="s">
        <v>1041</v>
      </c>
      <c r="O298" s="106" t="s">
        <v>2703</v>
      </c>
      <c r="P298" s="106" t="s">
        <v>2108</v>
      </c>
      <c r="Q298" s="106" t="s">
        <v>2108</v>
      </c>
      <c r="R298" s="106" t="s">
        <v>2108</v>
      </c>
      <c r="S298" s="106" t="s">
        <v>2108</v>
      </c>
    </row>
    <row r="299" spans="1:19" ht="15" x14ac:dyDescent="0.25">
      <c r="A299" s="106" t="s">
        <v>440</v>
      </c>
      <c r="B299" s="106" t="s">
        <v>1111</v>
      </c>
      <c r="C299" s="106" t="s">
        <v>1103</v>
      </c>
      <c r="D299" s="106" t="s">
        <v>441</v>
      </c>
      <c r="E299" s="107">
        <v>46387</v>
      </c>
      <c r="F299" s="106" t="s">
        <v>1630</v>
      </c>
      <c r="G299" s="106" t="s">
        <v>1630</v>
      </c>
      <c r="H299" s="106" t="s">
        <v>1630</v>
      </c>
      <c r="I299" s="106" t="s">
        <v>1630</v>
      </c>
      <c r="J299" s="106" t="s">
        <v>1630</v>
      </c>
      <c r="K299" s="106" t="s">
        <v>2093</v>
      </c>
      <c r="L299" s="106" t="s">
        <v>2707</v>
      </c>
      <c r="M299" s="106" t="s">
        <v>2163</v>
      </c>
      <c r="N299" s="106" t="s">
        <v>1041</v>
      </c>
      <c r="O299" s="106" t="s">
        <v>2236</v>
      </c>
      <c r="P299" s="106" t="s">
        <v>2108</v>
      </c>
      <c r="Q299" s="106" t="s">
        <v>2108</v>
      </c>
      <c r="R299" s="106" t="s">
        <v>2108</v>
      </c>
      <c r="S299" s="106" t="s">
        <v>2108</v>
      </c>
    </row>
    <row r="300" spans="1:19" ht="15" x14ac:dyDescent="0.25">
      <c r="A300" s="106" t="s">
        <v>442</v>
      </c>
      <c r="B300" s="106" t="s">
        <v>1244</v>
      </c>
      <c r="C300" s="106" t="s">
        <v>1099</v>
      </c>
      <c r="D300" s="106" t="s">
        <v>443</v>
      </c>
      <c r="E300" s="107">
        <v>46203</v>
      </c>
      <c r="F300" s="106" t="s">
        <v>1630</v>
      </c>
      <c r="G300" s="106" t="s">
        <v>1630</v>
      </c>
      <c r="H300" s="106" t="s">
        <v>1839</v>
      </c>
      <c r="I300" s="106" t="s">
        <v>1605</v>
      </c>
      <c r="J300" s="106" t="s">
        <v>1618</v>
      </c>
      <c r="K300" s="106" t="s">
        <v>2092</v>
      </c>
      <c r="L300" s="106" t="s">
        <v>2708</v>
      </c>
      <c r="M300" s="106" t="s">
        <v>2709</v>
      </c>
      <c r="N300" s="106" t="s">
        <v>1041</v>
      </c>
      <c r="O300" s="106" t="s">
        <v>2710</v>
      </c>
      <c r="P300" s="106" t="s">
        <v>2108</v>
      </c>
      <c r="Q300" s="106" t="s">
        <v>2108</v>
      </c>
      <c r="R300" s="106" t="s">
        <v>2108</v>
      </c>
      <c r="S300" s="106" t="s">
        <v>2108</v>
      </c>
    </row>
    <row r="301" spans="1:19" ht="15" x14ac:dyDescent="0.25">
      <c r="A301" s="106" t="s">
        <v>444</v>
      </c>
      <c r="B301" s="106" t="s">
        <v>1247</v>
      </c>
      <c r="C301" s="106" t="s">
        <v>1126</v>
      </c>
      <c r="D301" s="106" t="s">
        <v>1331</v>
      </c>
      <c r="E301" s="107">
        <v>46203</v>
      </c>
      <c r="F301" s="106" t="s">
        <v>1630</v>
      </c>
      <c r="G301" s="106" t="s">
        <v>1630</v>
      </c>
      <c r="H301" s="106" t="s">
        <v>1630</v>
      </c>
      <c r="I301" s="106" t="s">
        <v>1630</v>
      </c>
      <c r="J301" s="106" t="s">
        <v>1630</v>
      </c>
      <c r="K301" s="106" t="s">
        <v>2097</v>
      </c>
      <c r="L301" s="106" t="s">
        <v>2711</v>
      </c>
      <c r="M301" s="106" t="s">
        <v>2712</v>
      </c>
      <c r="N301" s="106" t="s">
        <v>1041</v>
      </c>
      <c r="O301" s="106" t="s">
        <v>2713</v>
      </c>
      <c r="P301" s="106" t="s">
        <v>2108</v>
      </c>
      <c r="Q301" s="106" t="s">
        <v>2108</v>
      </c>
      <c r="R301" s="106" t="s">
        <v>2108</v>
      </c>
      <c r="S301" s="106" t="s">
        <v>2108</v>
      </c>
    </row>
    <row r="302" spans="1:19" ht="15" x14ac:dyDescent="0.25">
      <c r="A302" s="106" t="s">
        <v>445</v>
      </c>
      <c r="B302" s="106" t="s">
        <v>1247</v>
      </c>
      <c r="C302" s="106" t="s">
        <v>1099</v>
      </c>
      <c r="D302" s="106" t="s">
        <v>446</v>
      </c>
      <c r="E302" s="107">
        <v>46203</v>
      </c>
      <c r="F302" s="106" t="s">
        <v>1630</v>
      </c>
      <c r="G302" s="106" t="s">
        <v>1630</v>
      </c>
      <c r="H302" s="106" t="s">
        <v>1840</v>
      </c>
      <c r="I302" s="106" t="s">
        <v>1606</v>
      </c>
      <c r="J302" s="106" t="s">
        <v>1618</v>
      </c>
      <c r="K302" s="106" t="s">
        <v>2092</v>
      </c>
      <c r="L302" s="106" t="s">
        <v>2204</v>
      </c>
      <c r="M302" s="106" t="s">
        <v>2712</v>
      </c>
      <c r="N302" s="106" t="s">
        <v>1041</v>
      </c>
      <c r="O302" s="106" t="s">
        <v>2713</v>
      </c>
      <c r="P302" s="106" t="s">
        <v>2108</v>
      </c>
      <c r="Q302" s="106" t="s">
        <v>2108</v>
      </c>
      <c r="R302" s="106" t="s">
        <v>2108</v>
      </c>
      <c r="S302" s="106" t="s">
        <v>2108</v>
      </c>
    </row>
    <row r="303" spans="1:19" ht="15" x14ac:dyDescent="0.25">
      <c r="A303" s="106" t="s">
        <v>447</v>
      </c>
      <c r="B303" s="106" t="s">
        <v>1247</v>
      </c>
      <c r="C303" s="106" t="s">
        <v>1112</v>
      </c>
      <c r="D303" s="106" t="s">
        <v>448</v>
      </c>
      <c r="E303" s="107">
        <v>46387</v>
      </c>
      <c r="F303" s="106" t="s">
        <v>1630</v>
      </c>
      <c r="G303" s="106" t="s">
        <v>1630</v>
      </c>
      <c r="H303" s="106" t="s">
        <v>1630</v>
      </c>
      <c r="I303" s="106" t="s">
        <v>1630</v>
      </c>
      <c r="J303" s="106" t="s">
        <v>1630</v>
      </c>
      <c r="K303" s="106" t="s">
        <v>2094</v>
      </c>
      <c r="L303" s="106" t="s">
        <v>2714</v>
      </c>
      <c r="M303" s="106" t="s">
        <v>2712</v>
      </c>
      <c r="N303" s="106" t="s">
        <v>1041</v>
      </c>
      <c r="O303" s="106" t="s">
        <v>2713</v>
      </c>
      <c r="P303" s="106" t="s">
        <v>2108</v>
      </c>
      <c r="Q303" s="106" t="s">
        <v>2108</v>
      </c>
      <c r="R303" s="106" t="s">
        <v>2108</v>
      </c>
      <c r="S303" s="106" t="s">
        <v>2108</v>
      </c>
    </row>
    <row r="304" spans="1:19" ht="15" x14ac:dyDescent="0.25">
      <c r="A304" s="106" t="s">
        <v>1079</v>
      </c>
      <c r="B304" s="106" t="s">
        <v>1116</v>
      </c>
      <c r="C304" s="106" t="s">
        <v>1096</v>
      </c>
      <c r="D304" s="106" t="s">
        <v>1332</v>
      </c>
      <c r="E304" s="107">
        <v>46203</v>
      </c>
      <c r="F304" s="106" t="s">
        <v>1630</v>
      </c>
      <c r="G304" s="106" t="s">
        <v>1630</v>
      </c>
      <c r="H304" s="106" t="s">
        <v>1841</v>
      </c>
      <c r="I304" s="106" t="s">
        <v>1603</v>
      </c>
      <c r="J304" s="106" t="s">
        <v>1618</v>
      </c>
      <c r="K304" s="106" t="s">
        <v>2091</v>
      </c>
      <c r="L304" s="106" t="s">
        <v>2715</v>
      </c>
      <c r="M304" s="106" t="s">
        <v>2147</v>
      </c>
      <c r="N304" s="106" t="s">
        <v>1041</v>
      </c>
      <c r="O304" s="106" t="s">
        <v>2148</v>
      </c>
      <c r="P304" s="106" t="s">
        <v>2108</v>
      </c>
      <c r="Q304" s="106" t="s">
        <v>2108</v>
      </c>
      <c r="R304" s="106" t="s">
        <v>2108</v>
      </c>
      <c r="S304" s="106" t="s">
        <v>2108</v>
      </c>
    </row>
    <row r="305" spans="1:19" ht="15" x14ac:dyDescent="0.25">
      <c r="A305" s="106" t="s">
        <v>449</v>
      </c>
      <c r="B305" s="106" t="s">
        <v>1147</v>
      </c>
      <c r="C305" s="106" t="s">
        <v>1099</v>
      </c>
      <c r="D305" s="106" t="s">
        <v>450</v>
      </c>
      <c r="E305" s="107">
        <v>46203</v>
      </c>
      <c r="F305" s="106" t="s">
        <v>1630</v>
      </c>
      <c r="G305" s="106" t="s">
        <v>1630</v>
      </c>
      <c r="H305" s="106" t="s">
        <v>1842</v>
      </c>
      <c r="I305" s="106" t="s">
        <v>1610</v>
      </c>
      <c r="J305" s="106" t="s">
        <v>1618</v>
      </c>
      <c r="K305" s="106" t="s">
        <v>2092</v>
      </c>
      <c r="L305" s="106" t="s">
        <v>2516</v>
      </c>
      <c r="M305" s="106" t="s">
        <v>2716</v>
      </c>
      <c r="N305" s="106" t="s">
        <v>1041</v>
      </c>
      <c r="O305" s="106" t="s">
        <v>2717</v>
      </c>
      <c r="P305" s="106" t="s">
        <v>2108</v>
      </c>
      <c r="Q305" s="106" t="s">
        <v>2108</v>
      </c>
      <c r="R305" s="106" t="s">
        <v>2108</v>
      </c>
      <c r="S305" s="106" t="s">
        <v>2108</v>
      </c>
    </row>
    <row r="306" spans="1:19" ht="15" x14ac:dyDescent="0.25">
      <c r="A306" s="106" t="s">
        <v>451</v>
      </c>
      <c r="B306" s="106" t="s">
        <v>1147</v>
      </c>
      <c r="C306" s="106" t="s">
        <v>1096</v>
      </c>
      <c r="D306" s="106" t="s">
        <v>1333</v>
      </c>
      <c r="E306" s="107">
        <v>46387</v>
      </c>
      <c r="F306" s="106" t="s">
        <v>1630</v>
      </c>
      <c r="G306" s="106" t="s">
        <v>1630</v>
      </c>
      <c r="H306" s="106" t="s">
        <v>1630</v>
      </c>
      <c r="I306" s="106" t="s">
        <v>1630</v>
      </c>
      <c r="J306" s="106" t="s">
        <v>1630</v>
      </c>
      <c r="K306" s="106" t="s">
        <v>2091</v>
      </c>
      <c r="L306" s="106" t="s">
        <v>2718</v>
      </c>
      <c r="M306" s="106" t="s">
        <v>2336</v>
      </c>
      <c r="N306" s="106" t="s">
        <v>1041</v>
      </c>
      <c r="O306" s="106" t="s">
        <v>2650</v>
      </c>
      <c r="P306" s="106" t="s">
        <v>3312</v>
      </c>
      <c r="Q306" s="106" t="s">
        <v>2716</v>
      </c>
      <c r="R306" s="106" t="s">
        <v>1041</v>
      </c>
      <c r="S306" s="106" t="s">
        <v>2717</v>
      </c>
    </row>
    <row r="307" spans="1:19" ht="15" x14ac:dyDescent="0.25">
      <c r="A307" s="106" t="s">
        <v>452</v>
      </c>
      <c r="B307" s="106" t="s">
        <v>1176</v>
      </c>
      <c r="C307" s="106" t="s">
        <v>1112</v>
      </c>
      <c r="D307" s="106" t="s">
        <v>453</v>
      </c>
      <c r="E307" s="107">
        <v>46203</v>
      </c>
      <c r="F307" s="106" t="s">
        <v>1630</v>
      </c>
      <c r="G307" s="106" t="s">
        <v>1630</v>
      </c>
      <c r="H307" s="106" t="s">
        <v>1630</v>
      </c>
      <c r="I307" s="106" t="s">
        <v>1630</v>
      </c>
      <c r="J307" s="106" t="s">
        <v>1630</v>
      </c>
      <c r="K307" s="106" t="s">
        <v>2094</v>
      </c>
      <c r="L307" s="106" t="s">
        <v>2719</v>
      </c>
      <c r="M307" s="106" t="s">
        <v>2124</v>
      </c>
      <c r="N307" s="106" t="s">
        <v>1041</v>
      </c>
      <c r="O307" s="106" t="s">
        <v>2125</v>
      </c>
      <c r="P307" s="106" t="s">
        <v>2108</v>
      </c>
      <c r="Q307" s="106" t="s">
        <v>2108</v>
      </c>
      <c r="R307" s="106" t="s">
        <v>2108</v>
      </c>
      <c r="S307" s="106" t="s">
        <v>2108</v>
      </c>
    </row>
    <row r="308" spans="1:19" ht="15" x14ac:dyDescent="0.25">
      <c r="A308" s="106" t="s">
        <v>454</v>
      </c>
      <c r="B308" s="106" t="s">
        <v>1176</v>
      </c>
      <c r="C308" s="106" t="s">
        <v>1130</v>
      </c>
      <c r="D308" s="106" t="s">
        <v>1334</v>
      </c>
      <c r="E308" s="107">
        <v>46203</v>
      </c>
      <c r="F308" s="106" t="s">
        <v>1630</v>
      </c>
      <c r="G308" s="106" t="s">
        <v>1630</v>
      </c>
      <c r="H308" s="106" t="s">
        <v>1843</v>
      </c>
      <c r="I308" s="106" t="s">
        <v>1606</v>
      </c>
      <c r="J308" s="106" t="s">
        <v>1618</v>
      </c>
      <c r="K308" s="106" t="s">
        <v>1894</v>
      </c>
      <c r="L308" s="106" t="s">
        <v>2720</v>
      </c>
      <c r="M308" s="106" t="s">
        <v>2124</v>
      </c>
      <c r="N308" s="106" t="s">
        <v>1041</v>
      </c>
      <c r="O308" s="106" t="s">
        <v>2125</v>
      </c>
      <c r="P308" s="106" t="s">
        <v>2108</v>
      </c>
      <c r="Q308" s="106" t="s">
        <v>2108</v>
      </c>
      <c r="R308" s="106" t="s">
        <v>2108</v>
      </c>
      <c r="S308" s="106" t="s">
        <v>2108</v>
      </c>
    </row>
    <row r="309" spans="1:19" ht="15" x14ac:dyDescent="0.25">
      <c r="A309" s="106" t="s">
        <v>455</v>
      </c>
      <c r="B309" s="106" t="s">
        <v>1176</v>
      </c>
      <c r="C309" s="106" t="s">
        <v>1099</v>
      </c>
      <c r="D309" s="106" t="s">
        <v>456</v>
      </c>
      <c r="E309" s="107">
        <v>46203</v>
      </c>
      <c r="F309" s="106" t="s">
        <v>1630</v>
      </c>
      <c r="G309" s="106" t="s">
        <v>1630</v>
      </c>
      <c r="H309" s="106" t="s">
        <v>1844</v>
      </c>
      <c r="I309" s="106" t="s">
        <v>1604</v>
      </c>
      <c r="J309" s="106" t="s">
        <v>1618</v>
      </c>
      <c r="K309" s="106" t="s">
        <v>2092</v>
      </c>
      <c r="L309" s="106" t="s">
        <v>2721</v>
      </c>
      <c r="M309" s="106" t="s">
        <v>2124</v>
      </c>
      <c r="N309" s="106" t="s">
        <v>1041</v>
      </c>
      <c r="O309" s="106" t="s">
        <v>2125</v>
      </c>
      <c r="P309" s="106" t="s">
        <v>2108</v>
      </c>
      <c r="Q309" s="106" t="s">
        <v>2108</v>
      </c>
      <c r="R309" s="106" t="s">
        <v>2108</v>
      </c>
      <c r="S309" s="106" t="s">
        <v>2108</v>
      </c>
    </row>
    <row r="310" spans="1:19" ht="15" x14ac:dyDescent="0.25">
      <c r="A310" s="106" t="s">
        <v>457</v>
      </c>
      <c r="B310" s="106" t="s">
        <v>1176</v>
      </c>
      <c r="C310" s="106" t="s">
        <v>1096</v>
      </c>
      <c r="D310" s="106" t="s">
        <v>1335</v>
      </c>
      <c r="E310" s="107">
        <v>46203</v>
      </c>
      <c r="F310" s="106" t="s">
        <v>1630</v>
      </c>
      <c r="G310" s="106" t="s">
        <v>1630</v>
      </c>
      <c r="H310" s="106" t="s">
        <v>1845</v>
      </c>
      <c r="I310" s="106" t="s">
        <v>1603</v>
      </c>
      <c r="J310" s="106" t="s">
        <v>1618</v>
      </c>
      <c r="K310" s="106" t="s">
        <v>2091</v>
      </c>
      <c r="L310" s="106" t="s">
        <v>2722</v>
      </c>
      <c r="M310" s="106" t="s">
        <v>2124</v>
      </c>
      <c r="N310" s="106" t="s">
        <v>1041</v>
      </c>
      <c r="O310" s="106" t="s">
        <v>2125</v>
      </c>
      <c r="P310" s="106" t="s">
        <v>2108</v>
      </c>
      <c r="Q310" s="106" t="s">
        <v>2108</v>
      </c>
      <c r="R310" s="106" t="s">
        <v>2108</v>
      </c>
      <c r="S310" s="106" t="s">
        <v>2108</v>
      </c>
    </row>
    <row r="311" spans="1:19" ht="15" x14ac:dyDescent="0.25">
      <c r="A311" s="106" t="s">
        <v>458</v>
      </c>
      <c r="B311" s="106" t="s">
        <v>1176</v>
      </c>
      <c r="C311" s="106" t="s">
        <v>1099</v>
      </c>
      <c r="D311" s="106" t="s">
        <v>459</v>
      </c>
      <c r="E311" s="107">
        <v>46203</v>
      </c>
      <c r="F311" s="106" t="s">
        <v>1630</v>
      </c>
      <c r="G311" s="106" t="s">
        <v>1630</v>
      </c>
      <c r="H311" s="106" t="s">
        <v>1643</v>
      </c>
      <c r="I311" s="106" t="s">
        <v>1630</v>
      </c>
      <c r="J311" s="106" t="s">
        <v>1630</v>
      </c>
      <c r="K311" s="106" t="s">
        <v>2092</v>
      </c>
      <c r="L311" s="106" t="s">
        <v>2723</v>
      </c>
      <c r="M311" s="106" t="s">
        <v>2724</v>
      </c>
      <c r="N311" s="106" t="s">
        <v>1041</v>
      </c>
      <c r="O311" s="106" t="s">
        <v>2725</v>
      </c>
      <c r="P311" s="106" t="s">
        <v>2108</v>
      </c>
      <c r="Q311" s="106" t="s">
        <v>2108</v>
      </c>
      <c r="R311" s="106" t="s">
        <v>2108</v>
      </c>
      <c r="S311" s="106" t="s">
        <v>2108</v>
      </c>
    </row>
    <row r="312" spans="1:19" ht="15" x14ac:dyDescent="0.25">
      <c r="A312" s="106" t="s">
        <v>460</v>
      </c>
      <c r="B312" s="106" t="s">
        <v>1284</v>
      </c>
      <c r="C312" s="106" t="s">
        <v>1112</v>
      </c>
      <c r="D312" s="106" t="s">
        <v>461</v>
      </c>
      <c r="E312" s="107">
        <v>46203</v>
      </c>
      <c r="F312" s="106" t="s">
        <v>1630</v>
      </c>
      <c r="G312" s="106" t="s">
        <v>1630</v>
      </c>
      <c r="H312" s="106" t="s">
        <v>1846</v>
      </c>
      <c r="I312" s="106" t="s">
        <v>1600</v>
      </c>
      <c r="J312" s="106" t="s">
        <v>1618</v>
      </c>
      <c r="K312" s="106" t="s">
        <v>2094</v>
      </c>
      <c r="L312" s="106" t="s">
        <v>2726</v>
      </c>
      <c r="M312" s="106" t="s">
        <v>2641</v>
      </c>
      <c r="N312" s="106" t="s">
        <v>1041</v>
      </c>
      <c r="O312" s="106" t="s">
        <v>2642</v>
      </c>
      <c r="P312" s="106" t="s">
        <v>2108</v>
      </c>
      <c r="Q312" s="106" t="s">
        <v>2108</v>
      </c>
      <c r="R312" s="106" t="s">
        <v>2108</v>
      </c>
      <c r="S312" s="106" t="s">
        <v>2108</v>
      </c>
    </row>
    <row r="313" spans="1:19" ht="15" x14ac:dyDescent="0.25">
      <c r="A313" s="106" t="s">
        <v>462</v>
      </c>
      <c r="B313" s="106" t="s">
        <v>1284</v>
      </c>
      <c r="C313" s="106" t="s">
        <v>1099</v>
      </c>
      <c r="D313" s="106" t="s">
        <v>463</v>
      </c>
      <c r="E313" s="107">
        <v>46203</v>
      </c>
      <c r="F313" s="106" t="s">
        <v>1630</v>
      </c>
      <c r="G313" s="106" t="s">
        <v>1630</v>
      </c>
      <c r="H313" s="106" t="s">
        <v>1847</v>
      </c>
      <c r="I313" s="106" t="s">
        <v>1606</v>
      </c>
      <c r="J313" s="106" t="s">
        <v>1618</v>
      </c>
      <c r="K313" s="106" t="s">
        <v>2092</v>
      </c>
      <c r="L313" s="106" t="s">
        <v>2726</v>
      </c>
      <c r="M313" s="106" t="s">
        <v>2641</v>
      </c>
      <c r="N313" s="106" t="s">
        <v>1041</v>
      </c>
      <c r="O313" s="106" t="s">
        <v>2642</v>
      </c>
      <c r="P313" s="106" t="s">
        <v>2108</v>
      </c>
      <c r="Q313" s="106" t="s">
        <v>2108</v>
      </c>
      <c r="R313" s="106" t="s">
        <v>2108</v>
      </c>
      <c r="S313" s="106" t="s">
        <v>2108</v>
      </c>
    </row>
    <row r="314" spans="1:19" ht="15" x14ac:dyDescent="0.25">
      <c r="A314" s="106" t="s">
        <v>464</v>
      </c>
      <c r="B314" s="106" t="s">
        <v>1284</v>
      </c>
      <c r="C314" s="106" t="s">
        <v>1119</v>
      </c>
      <c r="D314" s="106" t="s">
        <v>1336</v>
      </c>
      <c r="E314" s="107">
        <v>46203</v>
      </c>
      <c r="F314" s="106" t="s">
        <v>1630</v>
      </c>
      <c r="G314" s="106" t="s">
        <v>1630</v>
      </c>
      <c r="H314" s="106" t="s">
        <v>1848</v>
      </c>
      <c r="I314" s="106" t="s">
        <v>1602</v>
      </c>
      <c r="J314" s="106" t="s">
        <v>1618</v>
      </c>
      <c r="K314" s="106" t="s">
        <v>2096</v>
      </c>
      <c r="L314" s="106" t="s">
        <v>2726</v>
      </c>
      <c r="M314" s="106" t="s">
        <v>2641</v>
      </c>
      <c r="N314" s="106" t="s">
        <v>1041</v>
      </c>
      <c r="O314" s="106" t="s">
        <v>2642</v>
      </c>
      <c r="P314" s="106" t="s">
        <v>2108</v>
      </c>
      <c r="Q314" s="106" t="s">
        <v>2108</v>
      </c>
      <c r="R314" s="106" t="s">
        <v>2108</v>
      </c>
      <c r="S314" s="106" t="s">
        <v>2108</v>
      </c>
    </row>
    <row r="315" spans="1:19" ht="15" x14ac:dyDescent="0.25">
      <c r="A315" s="106" t="s">
        <v>465</v>
      </c>
      <c r="B315" s="106" t="s">
        <v>1284</v>
      </c>
      <c r="C315" s="106" t="s">
        <v>1096</v>
      </c>
      <c r="D315" s="106" t="s">
        <v>1337</v>
      </c>
      <c r="E315" s="107">
        <v>46387</v>
      </c>
      <c r="F315" s="106" t="s">
        <v>1630</v>
      </c>
      <c r="G315" s="106" t="s">
        <v>1630</v>
      </c>
      <c r="H315" s="106" t="s">
        <v>1630</v>
      </c>
      <c r="I315" s="106" t="s">
        <v>1630</v>
      </c>
      <c r="J315" s="106" t="s">
        <v>1630</v>
      </c>
      <c r="K315" s="106" t="s">
        <v>2091</v>
      </c>
      <c r="L315" s="106" t="s">
        <v>2727</v>
      </c>
      <c r="M315" s="106" t="s">
        <v>2728</v>
      </c>
      <c r="N315" s="106" t="s">
        <v>1041</v>
      </c>
      <c r="O315" s="106" t="s">
        <v>2729</v>
      </c>
      <c r="P315" s="106" t="s">
        <v>2108</v>
      </c>
      <c r="Q315" s="106" t="s">
        <v>2108</v>
      </c>
      <c r="R315" s="106" t="s">
        <v>2108</v>
      </c>
      <c r="S315" s="106" t="s">
        <v>2108</v>
      </c>
    </row>
    <row r="316" spans="1:19" ht="15" x14ac:dyDescent="0.25">
      <c r="A316" s="106" t="s">
        <v>466</v>
      </c>
      <c r="B316" s="106" t="s">
        <v>1197</v>
      </c>
      <c r="C316" s="106" t="s">
        <v>1099</v>
      </c>
      <c r="D316" s="106" t="s">
        <v>467</v>
      </c>
      <c r="E316" s="107">
        <v>46203</v>
      </c>
      <c r="F316" s="106" t="s">
        <v>1630</v>
      </c>
      <c r="G316" s="106" t="s">
        <v>1630</v>
      </c>
      <c r="H316" s="106" t="s">
        <v>1849</v>
      </c>
      <c r="I316" s="106" t="s">
        <v>1602</v>
      </c>
      <c r="J316" s="106" t="s">
        <v>1618</v>
      </c>
      <c r="K316" s="106" t="s">
        <v>2092</v>
      </c>
      <c r="L316" s="106" t="s">
        <v>2730</v>
      </c>
      <c r="M316" s="106" t="s">
        <v>2731</v>
      </c>
      <c r="N316" s="106" t="s">
        <v>1041</v>
      </c>
      <c r="O316" s="106" t="s">
        <v>2732</v>
      </c>
      <c r="P316" s="106" t="s">
        <v>2108</v>
      </c>
      <c r="Q316" s="106" t="s">
        <v>2108</v>
      </c>
      <c r="R316" s="106" t="s">
        <v>2108</v>
      </c>
      <c r="S316" s="106" t="s">
        <v>2108</v>
      </c>
    </row>
    <row r="317" spans="1:19" ht="15" x14ac:dyDescent="0.25">
      <c r="A317" s="106" t="s">
        <v>468</v>
      </c>
      <c r="B317" s="106" t="s">
        <v>1138</v>
      </c>
      <c r="C317" s="106" t="s">
        <v>1096</v>
      </c>
      <c r="D317" s="106" t="s">
        <v>1338</v>
      </c>
      <c r="E317" s="107">
        <v>46203</v>
      </c>
      <c r="F317" s="106" t="s">
        <v>1630</v>
      </c>
      <c r="G317" s="106" t="s">
        <v>1630</v>
      </c>
      <c r="H317" s="106" t="s">
        <v>1850</v>
      </c>
      <c r="I317" s="106" t="s">
        <v>1606</v>
      </c>
      <c r="J317" s="106" t="s">
        <v>1618</v>
      </c>
      <c r="K317" s="106" t="s">
        <v>2091</v>
      </c>
      <c r="L317" s="106" t="s">
        <v>2733</v>
      </c>
      <c r="M317" s="106" t="s">
        <v>2336</v>
      </c>
      <c r="N317" s="106" t="s">
        <v>1041</v>
      </c>
      <c r="O317" s="106" t="s">
        <v>2650</v>
      </c>
      <c r="P317" s="106" t="s">
        <v>2108</v>
      </c>
      <c r="Q317" s="106" t="s">
        <v>2108</v>
      </c>
      <c r="R317" s="106" t="s">
        <v>2108</v>
      </c>
      <c r="S317" s="106" t="s">
        <v>2108</v>
      </c>
    </row>
    <row r="318" spans="1:19" ht="15" x14ac:dyDescent="0.25">
      <c r="A318" s="106" t="s">
        <v>469</v>
      </c>
      <c r="B318" s="106" t="s">
        <v>1247</v>
      </c>
      <c r="C318" s="106" t="s">
        <v>1248</v>
      </c>
      <c r="D318" s="106" t="s">
        <v>1339</v>
      </c>
      <c r="E318" s="107">
        <v>46203</v>
      </c>
      <c r="F318" s="106" t="s">
        <v>1630</v>
      </c>
      <c r="G318" s="106" t="s">
        <v>1630</v>
      </c>
      <c r="H318" s="106" t="s">
        <v>1851</v>
      </c>
      <c r="I318" s="106" t="s">
        <v>1605</v>
      </c>
      <c r="J318" s="106" t="s">
        <v>1619</v>
      </c>
      <c r="K318" s="106" t="s">
        <v>2106</v>
      </c>
      <c r="L318" s="106" t="s">
        <v>2734</v>
      </c>
      <c r="M318" s="106" t="s">
        <v>2522</v>
      </c>
      <c r="N318" s="106" t="s">
        <v>1041</v>
      </c>
      <c r="O318" s="106" t="s">
        <v>2523</v>
      </c>
      <c r="P318" s="106" t="s">
        <v>2108</v>
      </c>
      <c r="Q318" s="106" t="s">
        <v>2108</v>
      </c>
      <c r="R318" s="106" t="s">
        <v>2108</v>
      </c>
      <c r="S318" s="106" t="s">
        <v>2108</v>
      </c>
    </row>
    <row r="319" spans="1:19" ht="15" x14ac:dyDescent="0.25">
      <c r="A319" s="106" t="s">
        <v>470</v>
      </c>
      <c r="B319" s="106" t="s">
        <v>1247</v>
      </c>
      <c r="C319" s="106" t="s">
        <v>1099</v>
      </c>
      <c r="D319" s="106" t="s">
        <v>471</v>
      </c>
      <c r="E319" s="107">
        <v>46203</v>
      </c>
      <c r="F319" s="106" t="s">
        <v>1630</v>
      </c>
      <c r="G319" s="106" t="s">
        <v>1630</v>
      </c>
      <c r="H319" s="106" t="s">
        <v>1825</v>
      </c>
      <c r="I319" s="106" t="s">
        <v>1602</v>
      </c>
      <c r="J319" s="106" t="s">
        <v>1618</v>
      </c>
      <c r="K319" s="106" t="s">
        <v>2092</v>
      </c>
      <c r="L319" s="106" t="s">
        <v>2735</v>
      </c>
      <c r="M319" s="106" t="s">
        <v>2522</v>
      </c>
      <c r="N319" s="106" t="s">
        <v>1041</v>
      </c>
      <c r="O319" s="106" t="s">
        <v>2523</v>
      </c>
      <c r="P319" s="106" t="s">
        <v>2108</v>
      </c>
      <c r="Q319" s="106" t="s">
        <v>2108</v>
      </c>
      <c r="R319" s="106" t="s">
        <v>2108</v>
      </c>
      <c r="S319" s="106" t="s">
        <v>2108</v>
      </c>
    </row>
    <row r="320" spans="1:19" ht="15" x14ac:dyDescent="0.25">
      <c r="A320" s="106" t="s">
        <v>472</v>
      </c>
      <c r="B320" s="106" t="s">
        <v>1247</v>
      </c>
      <c r="C320" s="106" t="s">
        <v>1119</v>
      </c>
      <c r="D320" s="106" t="s">
        <v>1340</v>
      </c>
      <c r="E320" s="107">
        <v>46203</v>
      </c>
      <c r="F320" s="106" t="s">
        <v>1630</v>
      </c>
      <c r="G320" s="106" t="s">
        <v>1630</v>
      </c>
      <c r="H320" s="106" t="s">
        <v>1630</v>
      </c>
      <c r="I320" s="106" t="s">
        <v>1630</v>
      </c>
      <c r="J320" s="106" t="s">
        <v>1630</v>
      </c>
      <c r="K320" s="106" t="s">
        <v>2096</v>
      </c>
      <c r="L320" s="106" t="s">
        <v>2585</v>
      </c>
      <c r="M320" s="106" t="s">
        <v>2522</v>
      </c>
      <c r="N320" s="106" t="s">
        <v>1041</v>
      </c>
      <c r="O320" s="106" t="s">
        <v>2523</v>
      </c>
      <c r="P320" s="106" t="s">
        <v>2108</v>
      </c>
      <c r="Q320" s="106" t="s">
        <v>2108</v>
      </c>
      <c r="R320" s="106" t="s">
        <v>2108</v>
      </c>
      <c r="S320" s="106" t="s">
        <v>2108</v>
      </c>
    </row>
    <row r="321" spans="1:19" ht="15" x14ac:dyDescent="0.25">
      <c r="A321" s="106" t="s">
        <v>473</v>
      </c>
      <c r="B321" s="106" t="s">
        <v>1300</v>
      </c>
      <c r="C321" s="106" t="s">
        <v>1209</v>
      </c>
      <c r="D321" s="106" t="s">
        <v>1341</v>
      </c>
      <c r="E321" s="107">
        <v>46203</v>
      </c>
      <c r="F321" s="106" t="s">
        <v>1630</v>
      </c>
      <c r="G321" s="106" t="s">
        <v>1630</v>
      </c>
      <c r="H321" s="106" t="s">
        <v>1852</v>
      </c>
      <c r="I321" s="106" t="s">
        <v>1603</v>
      </c>
      <c r="J321" s="106" t="s">
        <v>1618</v>
      </c>
      <c r="K321" s="106" t="s">
        <v>2105</v>
      </c>
      <c r="L321" s="106" t="s">
        <v>2736</v>
      </c>
      <c r="M321" s="106" t="s">
        <v>2626</v>
      </c>
      <c r="N321" s="106" t="s">
        <v>1041</v>
      </c>
      <c r="O321" s="106" t="s">
        <v>2627</v>
      </c>
      <c r="P321" s="106" t="s">
        <v>2108</v>
      </c>
      <c r="Q321" s="106" t="s">
        <v>2108</v>
      </c>
      <c r="R321" s="106" t="s">
        <v>2108</v>
      </c>
      <c r="S321" s="106" t="s">
        <v>2108</v>
      </c>
    </row>
    <row r="322" spans="1:19" ht="15" x14ac:dyDescent="0.25">
      <c r="A322" s="106" t="s">
        <v>474</v>
      </c>
      <c r="B322" s="106" t="s">
        <v>1121</v>
      </c>
      <c r="C322" s="106" t="s">
        <v>1209</v>
      </c>
      <c r="D322" s="106" t="s">
        <v>1342</v>
      </c>
      <c r="E322" s="107">
        <v>46203</v>
      </c>
      <c r="F322" s="106" t="s">
        <v>1630</v>
      </c>
      <c r="G322" s="106" t="s">
        <v>1630</v>
      </c>
      <c r="H322" s="106" t="s">
        <v>1852</v>
      </c>
      <c r="I322" s="106" t="s">
        <v>1610</v>
      </c>
      <c r="J322" s="106" t="s">
        <v>1618</v>
      </c>
      <c r="K322" s="106" t="s">
        <v>2105</v>
      </c>
      <c r="L322" s="106" t="s">
        <v>2737</v>
      </c>
      <c r="M322" s="106" t="s">
        <v>2219</v>
      </c>
      <c r="N322" s="106" t="s">
        <v>1041</v>
      </c>
      <c r="O322" s="106" t="s">
        <v>2224</v>
      </c>
      <c r="P322" s="106" t="s">
        <v>2108</v>
      </c>
      <c r="Q322" s="106" t="s">
        <v>2108</v>
      </c>
      <c r="R322" s="106" t="s">
        <v>2108</v>
      </c>
      <c r="S322" s="106" t="s">
        <v>2108</v>
      </c>
    </row>
    <row r="323" spans="1:19" ht="15" x14ac:dyDescent="0.25">
      <c r="A323" s="106" t="s">
        <v>475</v>
      </c>
      <c r="B323" s="106" t="s">
        <v>1164</v>
      </c>
      <c r="C323" s="106" t="s">
        <v>1122</v>
      </c>
      <c r="D323" s="106" t="s">
        <v>1343</v>
      </c>
      <c r="E323" s="107">
        <v>46203</v>
      </c>
      <c r="F323" s="106" t="s">
        <v>1630</v>
      </c>
      <c r="G323" s="106" t="s">
        <v>1630</v>
      </c>
      <c r="H323" s="106" t="s">
        <v>1853</v>
      </c>
      <c r="I323" s="106" t="s">
        <v>1603</v>
      </c>
      <c r="J323" s="106" t="s">
        <v>1619</v>
      </c>
      <c r="K323" s="106" t="s">
        <v>2065</v>
      </c>
      <c r="L323" s="106" t="s">
        <v>2738</v>
      </c>
      <c r="M323" s="106" t="s">
        <v>2240</v>
      </c>
      <c r="N323" s="106" t="s">
        <v>1041</v>
      </c>
      <c r="O323" s="106" t="s">
        <v>2241</v>
      </c>
      <c r="P323" s="106" t="s">
        <v>2108</v>
      </c>
      <c r="Q323" s="106" t="s">
        <v>2108</v>
      </c>
      <c r="R323" s="106" t="s">
        <v>2108</v>
      </c>
      <c r="S323" s="106" t="s">
        <v>2108</v>
      </c>
    </row>
    <row r="324" spans="1:19" ht="15" x14ac:dyDescent="0.25">
      <c r="A324" s="106" t="s">
        <v>476</v>
      </c>
      <c r="B324" s="106" t="s">
        <v>1116</v>
      </c>
      <c r="C324" s="106" t="s">
        <v>1099</v>
      </c>
      <c r="D324" s="106" t="s">
        <v>477</v>
      </c>
      <c r="E324" s="107">
        <v>46203</v>
      </c>
      <c r="F324" s="106" t="s">
        <v>1630</v>
      </c>
      <c r="G324" s="106" t="s">
        <v>1630</v>
      </c>
      <c r="H324" s="106" t="s">
        <v>1727</v>
      </c>
      <c r="I324" s="106" t="s">
        <v>1606</v>
      </c>
      <c r="J324" s="106" t="s">
        <v>1618</v>
      </c>
      <c r="K324" s="106" t="s">
        <v>2092</v>
      </c>
      <c r="L324" s="106" t="s">
        <v>2739</v>
      </c>
      <c r="M324" s="106" t="s">
        <v>2433</v>
      </c>
      <c r="N324" s="106" t="s">
        <v>1041</v>
      </c>
      <c r="O324" s="106" t="s">
        <v>2740</v>
      </c>
      <c r="P324" s="106" t="s">
        <v>2108</v>
      </c>
      <c r="Q324" s="106" t="s">
        <v>2108</v>
      </c>
      <c r="R324" s="106" t="s">
        <v>2108</v>
      </c>
      <c r="S324" s="106" t="s">
        <v>2108</v>
      </c>
    </row>
    <row r="325" spans="1:19" ht="15" x14ac:dyDescent="0.25">
      <c r="A325" s="106" t="s">
        <v>478</v>
      </c>
      <c r="B325" s="106" t="s">
        <v>1116</v>
      </c>
      <c r="C325" s="106" t="s">
        <v>1096</v>
      </c>
      <c r="D325" s="106" t="s">
        <v>1344</v>
      </c>
      <c r="E325" s="107">
        <v>46203</v>
      </c>
      <c r="F325" s="106" t="s">
        <v>1630</v>
      </c>
      <c r="G325" s="106" t="s">
        <v>1630</v>
      </c>
      <c r="H325" s="106" t="s">
        <v>1854</v>
      </c>
      <c r="I325" s="106" t="s">
        <v>1609</v>
      </c>
      <c r="J325" s="106" t="s">
        <v>1618</v>
      </c>
      <c r="K325" s="106" t="s">
        <v>2091</v>
      </c>
      <c r="L325" s="106" t="s">
        <v>2741</v>
      </c>
      <c r="M325" s="106" t="s">
        <v>2742</v>
      </c>
      <c r="N325" s="106" t="s">
        <v>1041</v>
      </c>
      <c r="O325" s="106" t="s">
        <v>2743</v>
      </c>
      <c r="P325" s="106" t="s">
        <v>2108</v>
      </c>
      <c r="Q325" s="106" t="s">
        <v>2108</v>
      </c>
      <c r="R325" s="106" t="s">
        <v>2108</v>
      </c>
      <c r="S325" s="106" t="s">
        <v>2108</v>
      </c>
    </row>
    <row r="326" spans="1:19" ht="15" x14ac:dyDescent="0.25">
      <c r="A326" s="106" t="s">
        <v>479</v>
      </c>
      <c r="B326" s="106" t="s">
        <v>1121</v>
      </c>
      <c r="C326" s="106" t="s">
        <v>1113</v>
      </c>
      <c r="D326" s="106" t="s">
        <v>1345</v>
      </c>
      <c r="E326" s="107">
        <v>46203</v>
      </c>
      <c r="F326" s="106" t="s">
        <v>1630</v>
      </c>
      <c r="G326" s="106" t="s">
        <v>1630</v>
      </c>
      <c r="H326" s="106" t="s">
        <v>1727</v>
      </c>
      <c r="I326" s="106" t="s">
        <v>1606</v>
      </c>
      <c r="J326" s="106" t="s">
        <v>1618</v>
      </c>
      <c r="K326" s="106" t="s">
        <v>2095</v>
      </c>
      <c r="L326" s="106" t="s">
        <v>2744</v>
      </c>
      <c r="M326" s="106" t="s">
        <v>2745</v>
      </c>
      <c r="N326" s="106" t="s">
        <v>1041</v>
      </c>
      <c r="O326" s="106" t="s">
        <v>2746</v>
      </c>
      <c r="P326" s="106" t="s">
        <v>2108</v>
      </c>
      <c r="Q326" s="106" t="s">
        <v>2108</v>
      </c>
      <c r="R326" s="106" t="s">
        <v>2108</v>
      </c>
      <c r="S326" s="106" t="s">
        <v>2108</v>
      </c>
    </row>
    <row r="327" spans="1:19" ht="15" x14ac:dyDescent="0.25">
      <c r="A327" s="106" t="s">
        <v>480</v>
      </c>
      <c r="B327" s="106" t="s">
        <v>1121</v>
      </c>
      <c r="C327" s="106" t="s">
        <v>1103</v>
      </c>
      <c r="D327" s="106" t="s">
        <v>481</v>
      </c>
      <c r="E327" s="107">
        <v>46387</v>
      </c>
      <c r="F327" s="106" t="s">
        <v>1630</v>
      </c>
      <c r="G327" s="106" t="s">
        <v>1630</v>
      </c>
      <c r="H327" s="106" t="s">
        <v>1630</v>
      </c>
      <c r="I327" s="106" t="s">
        <v>1630</v>
      </c>
      <c r="J327" s="106" t="s">
        <v>1630</v>
      </c>
      <c r="K327" s="106" t="s">
        <v>2093</v>
      </c>
      <c r="L327" s="106" t="s">
        <v>2362</v>
      </c>
      <c r="M327" s="106" t="s">
        <v>2747</v>
      </c>
      <c r="N327" s="106" t="s">
        <v>1041</v>
      </c>
      <c r="O327" s="106" t="s">
        <v>2748</v>
      </c>
      <c r="P327" s="106" t="s">
        <v>2108</v>
      </c>
      <c r="Q327" s="106" t="s">
        <v>2108</v>
      </c>
      <c r="R327" s="106" t="s">
        <v>2108</v>
      </c>
      <c r="S327" s="106" t="s">
        <v>2108</v>
      </c>
    </row>
    <row r="328" spans="1:19" ht="15" x14ac:dyDescent="0.25">
      <c r="A328" s="106" t="s">
        <v>482</v>
      </c>
      <c r="B328" s="106" t="s">
        <v>1121</v>
      </c>
      <c r="C328" s="106" t="s">
        <v>1112</v>
      </c>
      <c r="D328" s="106" t="s">
        <v>483</v>
      </c>
      <c r="E328" s="107">
        <v>46203</v>
      </c>
      <c r="F328" s="106" t="s">
        <v>1630</v>
      </c>
      <c r="G328" s="106" t="s">
        <v>1630</v>
      </c>
      <c r="H328" s="106" t="s">
        <v>1855</v>
      </c>
      <c r="I328" s="106" t="s">
        <v>1606</v>
      </c>
      <c r="J328" s="106" t="s">
        <v>1618</v>
      </c>
      <c r="K328" s="106" t="s">
        <v>2094</v>
      </c>
      <c r="L328" s="106" t="s">
        <v>2749</v>
      </c>
      <c r="M328" s="106" t="s">
        <v>2747</v>
      </c>
      <c r="N328" s="106" t="s">
        <v>1041</v>
      </c>
      <c r="O328" s="106" t="s">
        <v>2748</v>
      </c>
      <c r="P328" s="106" t="s">
        <v>2108</v>
      </c>
      <c r="Q328" s="106" t="s">
        <v>2108</v>
      </c>
      <c r="R328" s="106" t="s">
        <v>2108</v>
      </c>
      <c r="S328" s="106" t="s">
        <v>2108</v>
      </c>
    </row>
    <row r="329" spans="1:19" ht="15" x14ac:dyDescent="0.25">
      <c r="A329" s="106" t="s">
        <v>484</v>
      </c>
      <c r="B329" s="106" t="s">
        <v>1121</v>
      </c>
      <c r="C329" s="106" t="s">
        <v>1096</v>
      </c>
      <c r="D329" s="106" t="s">
        <v>1346</v>
      </c>
      <c r="E329" s="107">
        <v>46387</v>
      </c>
      <c r="F329" s="106" t="s">
        <v>1630</v>
      </c>
      <c r="G329" s="106" t="s">
        <v>1630</v>
      </c>
      <c r="H329" s="106" t="s">
        <v>1630</v>
      </c>
      <c r="I329" s="106" t="s">
        <v>1630</v>
      </c>
      <c r="J329" s="106" t="s">
        <v>1630</v>
      </c>
      <c r="K329" s="106" t="s">
        <v>2091</v>
      </c>
      <c r="L329" s="106" t="s">
        <v>2750</v>
      </c>
      <c r="M329" s="106" t="s">
        <v>2751</v>
      </c>
      <c r="N329" s="106" t="s">
        <v>1041</v>
      </c>
      <c r="O329" s="106" t="s">
        <v>2752</v>
      </c>
      <c r="P329" s="106" t="s">
        <v>2108</v>
      </c>
      <c r="Q329" s="106" t="s">
        <v>2108</v>
      </c>
      <c r="R329" s="106" t="s">
        <v>2108</v>
      </c>
      <c r="S329" s="106" t="s">
        <v>2108</v>
      </c>
    </row>
    <row r="330" spans="1:19" ht="15" x14ac:dyDescent="0.25">
      <c r="A330" s="106" t="s">
        <v>485</v>
      </c>
      <c r="B330" s="106" t="s">
        <v>1095</v>
      </c>
      <c r="C330" s="106" t="s">
        <v>1099</v>
      </c>
      <c r="D330" s="106" t="s">
        <v>486</v>
      </c>
      <c r="E330" s="107">
        <v>46203</v>
      </c>
      <c r="F330" s="106" t="s">
        <v>1630</v>
      </c>
      <c r="G330" s="106" t="s">
        <v>1630</v>
      </c>
      <c r="H330" s="106" t="s">
        <v>1726</v>
      </c>
      <c r="I330" s="106" t="s">
        <v>1606</v>
      </c>
      <c r="J330" s="106" t="s">
        <v>1618</v>
      </c>
      <c r="K330" s="106" t="s">
        <v>2092</v>
      </c>
      <c r="L330" s="106" t="s">
        <v>2753</v>
      </c>
      <c r="M330" s="106" t="s">
        <v>2281</v>
      </c>
      <c r="N330" s="106" t="s">
        <v>1041</v>
      </c>
      <c r="O330" s="106" t="s">
        <v>2282</v>
      </c>
      <c r="P330" s="106" t="s">
        <v>2108</v>
      </c>
      <c r="Q330" s="106" t="s">
        <v>2108</v>
      </c>
      <c r="R330" s="106" t="s">
        <v>2108</v>
      </c>
      <c r="S330" s="106" t="s">
        <v>2108</v>
      </c>
    </row>
    <row r="331" spans="1:19" ht="15" x14ac:dyDescent="0.25">
      <c r="A331" s="106" t="s">
        <v>487</v>
      </c>
      <c r="B331" s="106" t="s">
        <v>1347</v>
      </c>
      <c r="C331" s="106" t="s">
        <v>1103</v>
      </c>
      <c r="D331" s="106" t="s">
        <v>488</v>
      </c>
      <c r="E331" s="107">
        <v>46387</v>
      </c>
      <c r="F331" s="106" t="s">
        <v>1630</v>
      </c>
      <c r="G331" s="106" t="s">
        <v>1630</v>
      </c>
      <c r="H331" s="106" t="s">
        <v>1630</v>
      </c>
      <c r="I331" s="106" t="s">
        <v>1630</v>
      </c>
      <c r="J331" s="106" t="s">
        <v>1630</v>
      </c>
      <c r="K331" s="106" t="s">
        <v>2093</v>
      </c>
      <c r="L331" s="106" t="s">
        <v>2754</v>
      </c>
      <c r="M331" s="106" t="s">
        <v>2755</v>
      </c>
      <c r="N331" s="106" t="s">
        <v>1041</v>
      </c>
      <c r="O331" s="106" t="s">
        <v>2756</v>
      </c>
      <c r="P331" s="106" t="s">
        <v>2108</v>
      </c>
      <c r="Q331" s="106" t="s">
        <v>2108</v>
      </c>
      <c r="R331" s="106" t="s">
        <v>2108</v>
      </c>
      <c r="S331" s="106" t="s">
        <v>2108</v>
      </c>
    </row>
    <row r="332" spans="1:19" ht="15" x14ac:dyDescent="0.25">
      <c r="A332" s="106" t="s">
        <v>489</v>
      </c>
      <c r="B332" s="106" t="s">
        <v>1109</v>
      </c>
      <c r="C332" s="106" t="s">
        <v>1096</v>
      </c>
      <c r="D332" s="106" t="s">
        <v>1348</v>
      </c>
      <c r="E332" s="107">
        <v>46203</v>
      </c>
      <c r="F332" s="106" t="s">
        <v>1630</v>
      </c>
      <c r="G332" s="106" t="s">
        <v>1630</v>
      </c>
      <c r="H332" s="106" t="s">
        <v>1630</v>
      </c>
      <c r="I332" s="106" t="s">
        <v>1630</v>
      </c>
      <c r="J332" s="106" t="s">
        <v>1630</v>
      </c>
      <c r="K332" s="106" t="s">
        <v>2091</v>
      </c>
      <c r="L332" s="106" t="s">
        <v>2534</v>
      </c>
      <c r="M332" s="106" t="s">
        <v>2757</v>
      </c>
      <c r="N332" s="106" t="s">
        <v>1041</v>
      </c>
      <c r="O332" s="106" t="s">
        <v>2758</v>
      </c>
      <c r="P332" s="106" t="s">
        <v>2108</v>
      </c>
      <c r="Q332" s="106" t="s">
        <v>2108</v>
      </c>
      <c r="R332" s="106" t="s">
        <v>2108</v>
      </c>
      <c r="S332" s="106" t="s">
        <v>2108</v>
      </c>
    </row>
    <row r="333" spans="1:19" ht="15" x14ac:dyDescent="0.25">
      <c r="A333" s="106" t="s">
        <v>490</v>
      </c>
      <c r="B333" s="106" t="s">
        <v>1174</v>
      </c>
      <c r="C333" s="106" t="s">
        <v>1103</v>
      </c>
      <c r="D333" s="106" t="s">
        <v>491</v>
      </c>
      <c r="E333" s="107">
        <v>46387</v>
      </c>
      <c r="F333" s="106" t="s">
        <v>1630</v>
      </c>
      <c r="G333" s="106" t="s">
        <v>1630</v>
      </c>
      <c r="H333" s="106" t="s">
        <v>1630</v>
      </c>
      <c r="I333" s="106" t="s">
        <v>1630</v>
      </c>
      <c r="J333" s="106" t="s">
        <v>1630</v>
      </c>
      <c r="K333" s="106" t="s">
        <v>2093</v>
      </c>
      <c r="L333" s="106" t="s">
        <v>2268</v>
      </c>
      <c r="M333" s="106" t="s">
        <v>2269</v>
      </c>
      <c r="N333" s="106" t="s">
        <v>1041</v>
      </c>
      <c r="O333" s="106" t="s">
        <v>2270</v>
      </c>
      <c r="P333" s="106" t="s">
        <v>2108</v>
      </c>
      <c r="Q333" s="106" t="s">
        <v>2108</v>
      </c>
      <c r="R333" s="106" t="s">
        <v>2108</v>
      </c>
      <c r="S333" s="106" t="s">
        <v>2108</v>
      </c>
    </row>
    <row r="334" spans="1:19" ht="15" x14ac:dyDescent="0.25">
      <c r="A334" s="106" t="s">
        <v>492</v>
      </c>
      <c r="B334" s="106" t="s">
        <v>1176</v>
      </c>
      <c r="C334" s="106" t="s">
        <v>1099</v>
      </c>
      <c r="D334" s="106" t="s">
        <v>493</v>
      </c>
      <c r="E334" s="107">
        <v>46203</v>
      </c>
      <c r="F334" s="106" t="s">
        <v>1630</v>
      </c>
      <c r="G334" s="106" t="s">
        <v>1630</v>
      </c>
      <c r="H334" s="106" t="s">
        <v>1856</v>
      </c>
      <c r="I334" s="106" t="s">
        <v>1609</v>
      </c>
      <c r="J334" s="106" t="s">
        <v>1618</v>
      </c>
      <c r="K334" s="106" t="s">
        <v>2092</v>
      </c>
      <c r="L334" s="106" t="s">
        <v>2759</v>
      </c>
      <c r="M334" s="106" t="s">
        <v>2760</v>
      </c>
      <c r="N334" s="106" t="s">
        <v>1041</v>
      </c>
      <c r="O334" s="106" t="s">
        <v>2761</v>
      </c>
      <c r="P334" s="106" t="s">
        <v>2108</v>
      </c>
      <c r="Q334" s="106" t="s">
        <v>2108</v>
      </c>
      <c r="R334" s="106" t="s">
        <v>2108</v>
      </c>
      <c r="S334" s="106" t="s">
        <v>2108</v>
      </c>
    </row>
    <row r="335" spans="1:19" ht="15" x14ac:dyDescent="0.25">
      <c r="A335" s="106" t="s">
        <v>494</v>
      </c>
      <c r="B335" s="106" t="s">
        <v>1229</v>
      </c>
      <c r="C335" s="106" t="s">
        <v>1099</v>
      </c>
      <c r="D335" s="106" t="s">
        <v>495</v>
      </c>
      <c r="E335" s="107">
        <v>46203</v>
      </c>
      <c r="F335" s="106" t="s">
        <v>1630</v>
      </c>
      <c r="G335" s="106" t="s">
        <v>1630</v>
      </c>
      <c r="H335" s="106" t="s">
        <v>1857</v>
      </c>
      <c r="I335" s="106" t="s">
        <v>1603</v>
      </c>
      <c r="J335" s="106" t="s">
        <v>1618</v>
      </c>
      <c r="K335" s="106" t="s">
        <v>2092</v>
      </c>
      <c r="L335" s="106" t="s">
        <v>2260</v>
      </c>
      <c r="M335" s="106" t="s">
        <v>2762</v>
      </c>
      <c r="N335" s="106" t="s">
        <v>1041</v>
      </c>
      <c r="O335" s="106" t="s">
        <v>2763</v>
      </c>
      <c r="P335" s="106" t="s">
        <v>2108</v>
      </c>
      <c r="Q335" s="106" t="s">
        <v>2108</v>
      </c>
      <c r="R335" s="106" t="s">
        <v>2108</v>
      </c>
      <c r="S335" s="106" t="s">
        <v>2108</v>
      </c>
    </row>
    <row r="336" spans="1:19" ht="15" x14ac:dyDescent="0.25">
      <c r="A336" s="106" t="s">
        <v>496</v>
      </c>
      <c r="B336" s="106" t="s">
        <v>1129</v>
      </c>
      <c r="C336" s="106" t="s">
        <v>1112</v>
      </c>
      <c r="D336" s="106" t="s">
        <v>497</v>
      </c>
      <c r="E336" s="107">
        <v>46203</v>
      </c>
      <c r="F336" s="106" t="s">
        <v>1630</v>
      </c>
      <c r="G336" s="106" t="s">
        <v>1630</v>
      </c>
      <c r="H336" s="106" t="s">
        <v>1858</v>
      </c>
      <c r="I336" s="106" t="s">
        <v>1609</v>
      </c>
      <c r="J336" s="106" t="s">
        <v>1619</v>
      </c>
      <c r="K336" s="106" t="s">
        <v>2094</v>
      </c>
      <c r="L336" s="106" t="s">
        <v>2764</v>
      </c>
      <c r="M336" s="106" t="s">
        <v>2176</v>
      </c>
      <c r="N336" s="106" t="s">
        <v>1041</v>
      </c>
      <c r="O336" s="106" t="s">
        <v>2177</v>
      </c>
      <c r="P336" s="106" t="s">
        <v>2108</v>
      </c>
      <c r="Q336" s="106" t="s">
        <v>2108</v>
      </c>
      <c r="R336" s="106" t="s">
        <v>2108</v>
      </c>
      <c r="S336" s="106" t="s">
        <v>2108</v>
      </c>
    </row>
    <row r="337" spans="1:19" ht="15" x14ac:dyDescent="0.25">
      <c r="A337" s="106" t="s">
        <v>498</v>
      </c>
      <c r="B337" s="106" t="s">
        <v>1123</v>
      </c>
      <c r="C337" s="106" t="s">
        <v>1099</v>
      </c>
      <c r="D337" s="106" t="s">
        <v>499</v>
      </c>
      <c r="E337" s="107">
        <v>46203</v>
      </c>
      <c r="F337" s="106" t="s">
        <v>1630</v>
      </c>
      <c r="G337" s="106" t="s">
        <v>1630</v>
      </c>
      <c r="H337" s="106" t="s">
        <v>1692</v>
      </c>
      <c r="I337" s="106" t="s">
        <v>1602</v>
      </c>
      <c r="J337" s="106" t="s">
        <v>1618</v>
      </c>
      <c r="K337" s="106" t="s">
        <v>2092</v>
      </c>
      <c r="L337" s="106" t="s">
        <v>2765</v>
      </c>
      <c r="M337" s="106" t="s">
        <v>2766</v>
      </c>
      <c r="N337" s="106" t="s">
        <v>1041</v>
      </c>
      <c r="O337" s="106" t="s">
        <v>2767</v>
      </c>
      <c r="P337" s="106" t="s">
        <v>3313</v>
      </c>
      <c r="Q337" s="106" t="s">
        <v>2766</v>
      </c>
      <c r="R337" s="106" t="s">
        <v>1041</v>
      </c>
      <c r="S337" s="106" t="s">
        <v>2767</v>
      </c>
    </row>
    <row r="338" spans="1:19" ht="15" x14ac:dyDescent="0.25">
      <c r="A338" s="106" t="s">
        <v>500</v>
      </c>
      <c r="B338" s="106" t="s">
        <v>1123</v>
      </c>
      <c r="C338" s="106" t="s">
        <v>1130</v>
      </c>
      <c r="D338" s="106" t="s">
        <v>1349</v>
      </c>
      <c r="E338" s="107">
        <v>46203</v>
      </c>
      <c r="F338" s="106" t="s">
        <v>1630</v>
      </c>
      <c r="G338" s="106" t="s">
        <v>1630</v>
      </c>
      <c r="H338" s="106" t="s">
        <v>1859</v>
      </c>
      <c r="I338" s="106" t="s">
        <v>1600</v>
      </c>
      <c r="J338" s="106" t="s">
        <v>1618</v>
      </c>
      <c r="K338" s="106" t="s">
        <v>1894</v>
      </c>
      <c r="L338" s="106" t="s">
        <v>2768</v>
      </c>
      <c r="M338" s="106" t="s">
        <v>2769</v>
      </c>
      <c r="N338" s="106" t="s">
        <v>1041</v>
      </c>
      <c r="O338" s="106" t="s">
        <v>2770</v>
      </c>
      <c r="P338" s="106" t="s">
        <v>2108</v>
      </c>
      <c r="Q338" s="106" t="s">
        <v>2108</v>
      </c>
      <c r="R338" s="106" t="s">
        <v>2108</v>
      </c>
      <c r="S338" s="106" t="s">
        <v>2108</v>
      </c>
    </row>
    <row r="339" spans="1:19" ht="15" x14ac:dyDescent="0.25">
      <c r="A339" s="106" t="s">
        <v>501</v>
      </c>
      <c r="B339" s="106" t="s">
        <v>1123</v>
      </c>
      <c r="C339" s="106" t="s">
        <v>1099</v>
      </c>
      <c r="D339" s="106" t="s">
        <v>502</v>
      </c>
      <c r="E339" s="107">
        <v>46203</v>
      </c>
      <c r="F339" s="106" t="s">
        <v>1630</v>
      </c>
      <c r="G339" s="106" t="s">
        <v>1630</v>
      </c>
      <c r="H339" s="106" t="s">
        <v>1860</v>
      </c>
      <c r="I339" s="106" t="s">
        <v>1602</v>
      </c>
      <c r="J339" s="106" t="s">
        <v>1619</v>
      </c>
      <c r="K339" s="106" t="s">
        <v>2092</v>
      </c>
      <c r="L339" s="106" t="s">
        <v>2771</v>
      </c>
      <c r="M339" s="106" t="s">
        <v>2769</v>
      </c>
      <c r="N339" s="106" t="s">
        <v>1041</v>
      </c>
      <c r="O339" s="106" t="s">
        <v>2770</v>
      </c>
      <c r="P339" s="106" t="s">
        <v>2108</v>
      </c>
      <c r="Q339" s="106" t="s">
        <v>2108</v>
      </c>
      <c r="R339" s="106" t="s">
        <v>2108</v>
      </c>
      <c r="S339" s="106" t="s">
        <v>2108</v>
      </c>
    </row>
    <row r="340" spans="1:19" ht="15" x14ac:dyDescent="0.25">
      <c r="A340" s="106" t="s">
        <v>503</v>
      </c>
      <c r="B340" s="106" t="s">
        <v>1107</v>
      </c>
      <c r="C340" s="106" t="s">
        <v>1096</v>
      </c>
      <c r="D340" s="106" t="s">
        <v>1350</v>
      </c>
      <c r="E340" s="107">
        <v>46203</v>
      </c>
      <c r="F340" s="106" t="s">
        <v>1630</v>
      </c>
      <c r="G340" s="106" t="s">
        <v>1630</v>
      </c>
      <c r="H340" s="106" t="s">
        <v>1861</v>
      </c>
      <c r="I340" s="106" t="s">
        <v>1604</v>
      </c>
      <c r="J340" s="106" t="s">
        <v>1618</v>
      </c>
      <c r="K340" s="106" t="s">
        <v>2091</v>
      </c>
      <c r="L340" s="106" t="s">
        <v>2250</v>
      </c>
      <c r="M340" s="106" t="s">
        <v>2253</v>
      </c>
      <c r="N340" s="106" t="s">
        <v>1041</v>
      </c>
      <c r="O340" s="106" t="s">
        <v>2254</v>
      </c>
      <c r="P340" s="106" t="s">
        <v>2108</v>
      </c>
      <c r="Q340" s="106" t="s">
        <v>2108</v>
      </c>
      <c r="R340" s="106" t="s">
        <v>2108</v>
      </c>
      <c r="S340" s="106" t="s">
        <v>2108</v>
      </c>
    </row>
    <row r="341" spans="1:19" ht="15" x14ac:dyDescent="0.25">
      <c r="A341" s="106" t="s">
        <v>504</v>
      </c>
      <c r="B341" s="106" t="s">
        <v>1107</v>
      </c>
      <c r="C341" s="106" t="s">
        <v>1103</v>
      </c>
      <c r="D341" s="106" t="s">
        <v>505</v>
      </c>
      <c r="E341" s="107">
        <v>46387</v>
      </c>
      <c r="F341" s="106" t="s">
        <v>1630</v>
      </c>
      <c r="G341" s="106" t="s">
        <v>1630</v>
      </c>
      <c r="H341" s="106" t="s">
        <v>1630</v>
      </c>
      <c r="I341" s="106" t="s">
        <v>1630</v>
      </c>
      <c r="J341" s="106" t="s">
        <v>1630</v>
      </c>
      <c r="K341" s="106" t="s">
        <v>2093</v>
      </c>
      <c r="L341" s="106" t="s">
        <v>2571</v>
      </c>
      <c r="M341" s="106" t="s">
        <v>2253</v>
      </c>
      <c r="N341" s="106" t="s">
        <v>1041</v>
      </c>
      <c r="O341" s="106" t="s">
        <v>2254</v>
      </c>
      <c r="P341" s="106" t="s">
        <v>3314</v>
      </c>
      <c r="Q341" s="106" t="s">
        <v>3315</v>
      </c>
      <c r="R341" s="106" t="s">
        <v>1041</v>
      </c>
      <c r="S341" s="106" t="s">
        <v>3134</v>
      </c>
    </row>
    <row r="342" spans="1:19" ht="15" x14ac:dyDescent="0.25">
      <c r="A342" s="106" t="s">
        <v>506</v>
      </c>
      <c r="B342" s="106" t="s">
        <v>1135</v>
      </c>
      <c r="C342" s="106" t="s">
        <v>1112</v>
      </c>
      <c r="D342" s="106" t="s">
        <v>507</v>
      </c>
      <c r="E342" s="107">
        <v>46203</v>
      </c>
      <c r="F342" s="106" t="s">
        <v>1630</v>
      </c>
      <c r="G342" s="106" t="s">
        <v>1630</v>
      </c>
      <c r="H342" s="106" t="s">
        <v>1630</v>
      </c>
      <c r="I342" s="106" t="s">
        <v>1630</v>
      </c>
      <c r="J342" s="106" t="s">
        <v>1630</v>
      </c>
      <c r="K342" s="106" t="s">
        <v>2094</v>
      </c>
      <c r="L342" s="106" t="s">
        <v>2772</v>
      </c>
      <c r="M342" s="106" t="s">
        <v>2317</v>
      </c>
      <c r="N342" s="106" t="s">
        <v>1041</v>
      </c>
      <c r="O342" s="106" t="s">
        <v>2773</v>
      </c>
      <c r="P342" s="106" t="s">
        <v>2108</v>
      </c>
      <c r="Q342" s="106" t="s">
        <v>2108</v>
      </c>
      <c r="R342" s="106" t="s">
        <v>2108</v>
      </c>
      <c r="S342" s="106" t="s">
        <v>2108</v>
      </c>
    </row>
    <row r="343" spans="1:19" ht="15" x14ac:dyDescent="0.25">
      <c r="A343" s="106" t="s">
        <v>508</v>
      </c>
      <c r="B343" s="106" t="s">
        <v>1135</v>
      </c>
      <c r="C343" s="106" t="s">
        <v>1099</v>
      </c>
      <c r="D343" s="106" t="s">
        <v>509</v>
      </c>
      <c r="E343" s="107">
        <v>46203</v>
      </c>
      <c r="F343" s="106" t="s">
        <v>1630</v>
      </c>
      <c r="G343" s="106" t="s">
        <v>1630</v>
      </c>
      <c r="H343" s="106" t="s">
        <v>1630</v>
      </c>
      <c r="I343" s="106" t="s">
        <v>1630</v>
      </c>
      <c r="J343" s="106" t="s">
        <v>1630</v>
      </c>
      <c r="K343" s="106" t="s">
        <v>2092</v>
      </c>
      <c r="L343" s="106" t="s">
        <v>2774</v>
      </c>
      <c r="M343" s="106" t="s">
        <v>2459</v>
      </c>
      <c r="N343" s="106" t="s">
        <v>1041</v>
      </c>
      <c r="O343" s="106" t="s">
        <v>2460</v>
      </c>
      <c r="P343" s="106" t="s">
        <v>2108</v>
      </c>
      <c r="Q343" s="106" t="s">
        <v>2108</v>
      </c>
      <c r="R343" s="106" t="s">
        <v>2108</v>
      </c>
      <c r="S343" s="106" t="s">
        <v>2108</v>
      </c>
    </row>
    <row r="344" spans="1:19" ht="15" x14ac:dyDescent="0.25">
      <c r="A344" s="106" t="s">
        <v>510</v>
      </c>
      <c r="B344" s="106" t="s">
        <v>1351</v>
      </c>
      <c r="C344" s="106" t="s">
        <v>1099</v>
      </c>
      <c r="D344" s="106" t="s">
        <v>511</v>
      </c>
      <c r="E344" s="107">
        <v>46203</v>
      </c>
      <c r="F344" s="106" t="s">
        <v>1630</v>
      </c>
      <c r="G344" s="106" t="s">
        <v>1630</v>
      </c>
      <c r="H344" s="106" t="s">
        <v>1862</v>
      </c>
      <c r="I344" s="106" t="s">
        <v>1863</v>
      </c>
      <c r="J344" s="106" t="s">
        <v>1618</v>
      </c>
      <c r="K344" s="106" t="s">
        <v>2092</v>
      </c>
      <c r="L344" s="106" t="s">
        <v>2775</v>
      </c>
      <c r="M344" s="106" t="s">
        <v>2776</v>
      </c>
      <c r="N344" s="106" t="s">
        <v>1041</v>
      </c>
      <c r="O344" s="106" t="s">
        <v>2777</v>
      </c>
      <c r="P344" s="106" t="s">
        <v>2108</v>
      </c>
      <c r="Q344" s="106" t="s">
        <v>2108</v>
      </c>
      <c r="R344" s="106" t="s">
        <v>2108</v>
      </c>
      <c r="S344" s="106" t="s">
        <v>2108</v>
      </c>
    </row>
    <row r="345" spans="1:19" ht="15" x14ac:dyDescent="0.25">
      <c r="A345" s="106" t="s">
        <v>512</v>
      </c>
      <c r="B345" s="106" t="s">
        <v>1197</v>
      </c>
      <c r="C345" s="106" t="s">
        <v>1130</v>
      </c>
      <c r="D345" s="106" t="s">
        <v>1352</v>
      </c>
      <c r="E345" s="107">
        <v>46203</v>
      </c>
      <c r="F345" s="106" t="s">
        <v>1698</v>
      </c>
      <c r="G345" s="106" t="s">
        <v>1630</v>
      </c>
      <c r="H345" s="106" t="s">
        <v>1698</v>
      </c>
      <c r="I345" s="106" t="s">
        <v>1604</v>
      </c>
      <c r="J345" s="106" t="s">
        <v>1620</v>
      </c>
      <c r="K345" s="106" t="s">
        <v>1894</v>
      </c>
      <c r="L345" s="106" t="s">
        <v>2778</v>
      </c>
      <c r="M345" s="106" t="s">
        <v>2779</v>
      </c>
      <c r="N345" s="106" t="s">
        <v>1041</v>
      </c>
      <c r="O345" s="106" t="s">
        <v>2780</v>
      </c>
      <c r="P345" s="106" t="s">
        <v>2108</v>
      </c>
      <c r="Q345" s="106" t="s">
        <v>2108</v>
      </c>
      <c r="R345" s="106" t="s">
        <v>2108</v>
      </c>
      <c r="S345" s="106" t="s">
        <v>2108</v>
      </c>
    </row>
    <row r="346" spans="1:19" ht="15" x14ac:dyDescent="0.25">
      <c r="A346" s="106" t="s">
        <v>513</v>
      </c>
      <c r="B346" s="106" t="s">
        <v>1197</v>
      </c>
      <c r="C346" s="106" t="s">
        <v>1099</v>
      </c>
      <c r="D346" s="106" t="s">
        <v>514</v>
      </c>
      <c r="E346" s="107">
        <v>46203</v>
      </c>
      <c r="F346" s="106" t="s">
        <v>1630</v>
      </c>
      <c r="G346" s="106" t="s">
        <v>1630</v>
      </c>
      <c r="H346" s="106" t="s">
        <v>1864</v>
      </c>
      <c r="I346" s="106" t="s">
        <v>1603</v>
      </c>
      <c r="J346" s="106" t="s">
        <v>1620</v>
      </c>
      <c r="K346" s="106" t="s">
        <v>2092</v>
      </c>
      <c r="L346" s="106" t="s">
        <v>2781</v>
      </c>
      <c r="M346" s="106" t="s">
        <v>2779</v>
      </c>
      <c r="N346" s="106" t="s">
        <v>1041</v>
      </c>
      <c r="O346" s="106" t="s">
        <v>2780</v>
      </c>
      <c r="P346" s="106" t="s">
        <v>2108</v>
      </c>
      <c r="Q346" s="106" t="s">
        <v>2108</v>
      </c>
      <c r="R346" s="106" t="s">
        <v>2108</v>
      </c>
      <c r="S346" s="106" t="s">
        <v>2108</v>
      </c>
    </row>
    <row r="347" spans="1:19" ht="15" x14ac:dyDescent="0.25">
      <c r="A347" s="106" t="s">
        <v>515</v>
      </c>
      <c r="B347" s="106" t="s">
        <v>1116</v>
      </c>
      <c r="C347" s="106" t="s">
        <v>1160</v>
      </c>
      <c r="D347" s="106" t="s">
        <v>1353</v>
      </c>
      <c r="E347" s="107">
        <v>46203</v>
      </c>
      <c r="F347" s="106" t="s">
        <v>1630</v>
      </c>
      <c r="G347" s="106" t="s">
        <v>1630</v>
      </c>
      <c r="H347" s="106" t="s">
        <v>1865</v>
      </c>
      <c r="I347" s="106" t="s">
        <v>1605</v>
      </c>
      <c r="J347" s="106" t="s">
        <v>1620</v>
      </c>
      <c r="K347" s="106" t="s">
        <v>2103</v>
      </c>
      <c r="L347" s="106" t="s">
        <v>2782</v>
      </c>
      <c r="M347" s="106" t="s">
        <v>2433</v>
      </c>
      <c r="N347" s="106" t="s">
        <v>1041</v>
      </c>
      <c r="O347" s="106" t="s">
        <v>2783</v>
      </c>
      <c r="P347" s="106" t="s">
        <v>2108</v>
      </c>
      <c r="Q347" s="106" t="s">
        <v>2108</v>
      </c>
      <c r="R347" s="106" t="s">
        <v>2108</v>
      </c>
      <c r="S347" s="106" t="s">
        <v>2108</v>
      </c>
    </row>
    <row r="348" spans="1:19" ht="15" x14ac:dyDescent="0.25">
      <c r="A348" s="106" t="s">
        <v>516</v>
      </c>
      <c r="B348" s="106" t="s">
        <v>1116</v>
      </c>
      <c r="C348" s="106" t="s">
        <v>1160</v>
      </c>
      <c r="D348" s="106" t="s">
        <v>1354</v>
      </c>
      <c r="E348" s="107">
        <v>46203</v>
      </c>
      <c r="F348" s="106" t="s">
        <v>1630</v>
      </c>
      <c r="G348" s="106" t="s">
        <v>1630</v>
      </c>
      <c r="H348" s="106" t="s">
        <v>1866</v>
      </c>
      <c r="I348" s="106" t="s">
        <v>1610</v>
      </c>
      <c r="J348" s="106" t="s">
        <v>1618</v>
      </c>
      <c r="K348" s="106" t="s">
        <v>2103</v>
      </c>
      <c r="L348" s="106" t="s">
        <v>2784</v>
      </c>
      <c r="M348" s="106" t="s">
        <v>2433</v>
      </c>
      <c r="N348" s="106" t="s">
        <v>1041</v>
      </c>
      <c r="O348" s="106" t="s">
        <v>2434</v>
      </c>
      <c r="P348" s="106" t="s">
        <v>2108</v>
      </c>
      <c r="Q348" s="106" t="s">
        <v>2108</v>
      </c>
      <c r="R348" s="106" t="s">
        <v>2108</v>
      </c>
      <c r="S348" s="106" t="s">
        <v>2108</v>
      </c>
    </row>
    <row r="349" spans="1:19" ht="15" x14ac:dyDescent="0.25">
      <c r="A349" s="106" t="s">
        <v>1083</v>
      </c>
      <c r="B349" s="106" t="s">
        <v>1229</v>
      </c>
      <c r="C349" s="106" t="s">
        <v>1103</v>
      </c>
      <c r="D349" s="106" t="s">
        <v>1091</v>
      </c>
      <c r="E349" s="107">
        <v>46387</v>
      </c>
      <c r="F349" s="106" t="s">
        <v>1630</v>
      </c>
      <c r="G349" s="106" t="s">
        <v>1630</v>
      </c>
      <c r="H349" s="106" t="s">
        <v>1630</v>
      </c>
      <c r="I349" s="106" t="s">
        <v>1630</v>
      </c>
      <c r="J349" s="106" t="s">
        <v>1630</v>
      </c>
      <c r="K349" s="106" t="s">
        <v>2093</v>
      </c>
      <c r="L349" s="106" t="s">
        <v>2785</v>
      </c>
      <c r="M349" s="106" t="s">
        <v>2786</v>
      </c>
      <c r="N349" s="106" t="s">
        <v>1041</v>
      </c>
      <c r="O349" s="106" t="s">
        <v>2787</v>
      </c>
      <c r="P349" s="106" t="s">
        <v>2108</v>
      </c>
      <c r="Q349" s="106" t="s">
        <v>2108</v>
      </c>
      <c r="R349" s="106" t="s">
        <v>2108</v>
      </c>
      <c r="S349" s="106" t="s">
        <v>2108</v>
      </c>
    </row>
    <row r="350" spans="1:19" ht="15" x14ac:dyDescent="0.25">
      <c r="A350" s="106" t="s">
        <v>517</v>
      </c>
      <c r="B350" s="106" t="s">
        <v>1236</v>
      </c>
      <c r="C350" s="106" t="s">
        <v>1119</v>
      </c>
      <c r="D350" s="106" t="s">
        <v>1355</v>
      </c>
      <c r="E350" s="107">
        <v>46203</v>
      </c>
      <c r="F350" s="106" t="s">
        <v>1630</v>
      </c>
      <c r="G350" s="106" t="s">
        <v>1630</v>
      </c>
      <c r="H350" s="106" t="s">
        <v>1867</v>
      </c>
      <c r="I350" s="106" t="s">
        <v>1602</v>
      </c>
      <c r="J350" s="106" t="s">
        <v>1618</v>
      </c>
      <c r="K350" s="106" t="s">
        <v>2096</v>
      </c>
      <c r="L350" s="106" t="s">
        <v>2788</v>
      </c>
      <c r="M350" s="106" t="s">
        <v>2789</v>
      </c>
      <c r="N350" s="106" t="s">
        <v>1041</v>
      </c>
      <c r="O350" s="106" t="s">
        <v>2790</v>
      </c>
      <c r="P350" s="106" t="s">
        <v>2108</v>
      </c>
      <c r="Q350" s="106" t="s">
        <v>2108</v>
      </c>
      <c r="R350" s="106" t="s">
        <v>2108</v>
      </c>
      <c r="S350" s="106" t="s">
        <v>2108</v>
      </c>
    </row>
    <row r="351" spans="1:19" ht="15" x14ac:dyDescent="0.25">
      <c r="A351" s="106" t="s">
        <v>518</v>
      </c>
      <c r="B351" s="106" t="s">
        <v>1176</v>
      </c>
      <c r="C351" s="106" t="s">
        <v>1099</v>
      </c>
      <c r="D351" s="106" t="s">
        <v>519</v>
      </c>
      <c r="E351" s="107">
        <v>46203</v>
      </c>
      <c r="F351" s="106" t="s">
        <v>1630</v>
      </c>
      <c r="G351" s="106" t="s">
        <v>1630</v>
      </c>
      <c r="H351" s="106" t="s">
        <v>1868</v>
      </c>
      <c r="I351" s="106" t="s">
        <v>1606</v>
      </c>
      <c r="J351" s="106" t="s">
        <v>1618</v>
      </c>
      <c r="K351" s="106" t="s">
        <v>2092</v>
      </c>
      <c r="L351" s="106" t="s">
        <v>2791</v>
      </c>
      <c r="M351" s="106" t="s">
        <v>2792</v>
      </c>
      <c r="N351" s="106" t="s">
        <v>1041</v>
      </c>
      <c r="O351" s="106" t="s">
        <v>2793</v>
      </c>
      <c r="P351" s="106" t="s">
        <v>2108</v>
      </c>
      <c r="Q351" s="106" t="s">
        <v>2108</v>
      </c>
      <c r="R351" s="106" t="s">
        <v>2108</v>
      </c>
      <c r="S351" s="106" t="s">
        <v>2108</v>
      </c>
    </row>
    <row r="352" spans="1:19" ht="15" x14ac:dyDescent="0.25">
      <c r="A352" s="106" t="s">
        <v>520</v>
      </c>
      <c r="B352" s="106" t="s">
        <v>1111</v>
      </c>
      <c r="C352" s="106" t="s">
        <v>1096</v>
      </c>
      <c r="D352" s="106" t="s">
        <v>1356</v>
      </c>
      <c r="E352" s="107">
        <v>46387</v>
      </c>
      <c r="F352" s="106" t="s">
        <v>1630</v>
      </c>
      <c r="G352" s="106" t="s">
        <v>1630</v>
      </c>
      <c r="H352" s="106" t="s">
        <v>1630</v>
      </c>
      <c r="I352" s="106" t="s">
        <v>1630</v>
      </c>
      <c r="J352" s="106" t="s">
        <v>1630</v>
      </c>
      <c r="K352" s="106" t="s">
        <v>2091</v>
      </c>
      <c r="L352" s="106" t="s">
        <v>2794</v>
      </c>
      <c r="M352" s="106" t="s">
        <v>2507</v>
      </c>
      <c r="N352" s="106" t="s">
        <v>1041</v>
      </c>
      <c r="O352" s="106" t="s">
        <v>2508</v>
      </c>
      <c r="P352" s="106" t="s">
        <v>2108</v>
      </c>
      <c r="Q352" s="106" t="s">
        <v>2108</v>
      </c>
      <c r="R352" s="106" t="s">
        <v>2108</v>
      </c>
      <c r="S352" s="106" t="s">
        <v>2108</v>
      </c>
    </row>
    <row r="353" spans="1:19" ht="15" x14ac:dyDescent="0.25">
      <c r="A353" s="106" t="s">
        <v>521</v>
      </c>
      <c r="B353" s="106" t="s">
        <v>1107</v>
      </c>
      <c r="C353" s="106" t="s">
        <v>1112</v>
      </c>
      <c r="D353" s="106" t="s">
        <v>522</v>
      </c>
      <c r="E353" s="107">
        <v>46203</v>
      </c>
      <c r="F353" s="106" t="s">
        <v>1630</v>
      </c>
      <c r="G353" s="106" t="s">
        <v>1630</v>
      </c>
      <c r="H353" s="106" t="s">
        <v>1869</v>
      </c>
      <c r="I353" s="106" t="s">
        <v>1606</v>
      </c>
      <c r="J353" s="106" t="s">
        <v>1618</v>
      </c>
      <c r="K353" s="106" t="s">
        <v>2094</v>
      </c>
      <c r="L353" s="106" t="s">
        <v>2252</v>
      </c>
      <c r="M353" s="106" t="s">
        <v>2253</v>
      </c>
      <c r="N353" s="106" t="s">
        <v>1041</v>
      </c>
      <c r="O353" s="106" t="s">
        <v>2254</v>
      </c>
      <c r="P353" s="106" t="s">
        <v>2108</v>
      </c>
      <c r="Q353" s="106" t="s">
        <v>2108</v>
      </c>
      <c r="R353" s="106" t="s">
        <v>2108</v>
      </c>
      <c r="S353" s="106" t="s">
        <v>2108</v>
      </c>
    </row>
    <row r="354" spans="1:19" ht="15" x14ac:dyDescent="0.25">
      <c r="A354" s="106" t="s">
        <v>523</v>
      </c>
      <c r="B354" s="106" t="s">
        <v>1107</v>
      </c>
      <c r="C354" s="106" t="s">
        <v>1130</v>
      </c>
      <c r="D354" s="106" t="s">
        <v>1357</v>
      </c>
      <c r="E354" s="107">
        <v>46203</v>
      </c>
      <c r="F354" s="106" t="s">
        <v>1698</v>
      </c>
      <c r="G354" s="106" t="s">
        <v>1630</v>
      </c>
      <c r="H354" s="106" t="s">
        <v>1870</v>
      </c>
      <c r="I354" s="106" t="s">
        <v>1604</v>
      </c>
      <c r="J354" s="106" t="s">
        <v>1620</v>
      </c>
      <c r="K354" s="106" t="s">
        <v>1894</v>
      </c>
      <c r="L354" s="106" t="s">
        <v>2795</v>
      </c>
      <c r="M354" s="106" t="s">
        <v>2796</v>
      </c>
      <c r="N354" s="106" t="s">
        <v>1041</v>
      </c>
      <c r="O354" s="106" t="s">
        <v>2797</v>
      </c>
      <c r="P354" s="106" t="s">
        <v>2108</v>
      </c>
      <c r="Q354" s="106" t="s">
        <v>2108</v>
      </c>
      <c r="R354" s="106" t="s">
        <v>2108</v>
      </c>
      <c r="S354" s="106" t="s">
        <v>2108</v>
      </c>
    </row>
    <row r="355" spans="1:19" ht="15" x14ac:dyDescent="0.25">
      <c r="A355" s="106" t="s">
        <v>524</v>
      </c>
      <c r="B355" s="106" t="s">
        <v>1116</v>
      </c>
      <c r="C355" s="106" t="s">
        <v>1096</v>
      </c>
      <c r="D355" s="106" t="s">
        <v>1358</v>
      </c>
      <c r="E355" s="107">
        <v>46387</v>
      </c>
      <c r="F355" s="106" t="s">
        <v>1630</v>
      </c>
      <c r="G355" s="106" t="s">
        <v>1630</v>
      </c>
      <c r="H355" s="106" t="s">
        <v>1630</v>
      </c>
      <c r="I355" s="106" t="s">
        <v>1630</v>
      </c>
      <c r="J355" s="106" t="s">
        <v>1630</v>
      </c>
      <c r="K355" s="106" t="s">
        <v>2091</v>
      </c>
      <c r="L355" s="106" t="s">
        <v>2798</v>
      </c>
      <c r="M355" s="106" t="s">
        <v>2433</v>
      </c>
      <c r="N355" s="106" t="s">
        <v>1041</v>
      </c>
      <c r="O355" s="106" t="s">
        <v>2783</v>
      </c>
      <c r="P355" s="106" t="s">
        <v>2108</v>
      </c>
      <c r="Q355" s="106" t="s">
        <v>2108</v>
      </c>
      <c r="R355" s="106" t="s">
        <v>2108</v>
      </c>
      <c r="S355" s="106" t="s">
        <v>2108</v>
      </c>
    </row>
    <row r="356" spans="1:19" ht="15" x14ac:dyDescent="0.25">
      <c r="A356" s="106" t="s">
        <v>525</v>
      </c>
      <c r="B356" s="106" t="s">
        <v>1116</v>
      </c>
      <c r="C356" s="106" t="s">
        <v>1096</v>
      </c>
      <c r="D356" s="106" t="s">
        <v>1359</v>
      </c>
      <c r="E356" s="107">
        <v>46203</v>
      </c>
      <c r="F356" s="106" t="s">
        <v>1630</v>
      </c>
      <c r="G356" s="106" t="s">
        <v>1630</v>
      </c>
      <c r="H356" s="106" t="s">
        <v>1871</v>
      </c>
      <c r="I356" s="106" t="s">
        <v>1603</v>
      </c>
      <c r="J356" s="106" t="s">
        <v>1618</v>
      </c>
      <c r="K356" s="106" t="s">
        <v>2091</v>
      </c>
      <c r="L356" s="106" t="s">
        <v>2799</v>
      </c>
      <c r="M356" s="106" t="s">
        <v>2800</v>
      </c>
      <c r="N356" s="106" t="s">
        <v>1041</v>
      </c>
      <c r="O356" s="106" t="s">
        <v>2801</v>
      </c>
      <c r="P356" s="106" t="s">
        <v>2108</v>
      </c>
      <c r="Q356" s="106" t="s">
        <v>2108</v>
      </c>
      <c r="R356" s="106" t="s">
        <v>2108</v>
      </c>
      <c r="S356" s="106" t="s">
        <v>2108</v>
      </c>
    </row>
    <row r="357" spans="1:19" ht="15" x14ac:dyDescent="0.25">
      <c r="A357" s="106" t="s">
        <v>526</v>
      </c>
      <c r="B357" s="106" t="s">
        <v>1174</v>
      </c>
      <c r="C357" s="106" t="s">
        <v>1096</v>
      </c>
      <c r="D357" s="106" t="s">
        <v>1360</v>
      </c>
      <c r="E357" s="107">
        <v>46387</v>
      </c>
      <c r="F357" s="106" t="s">
        <v>1630</v>
      </c>
      <c r="G357" s="106" t="s">
        <v>1630</v>
      </c>
      <c r="H357" s="106" t="s">
        <v>1872</v>
      </c>
      <c r="I357" s="106" t="s">
        <v>1609</v>
      </c>
      <c r="J357" s="106" t="s">
        <v>1618</v>
      </c>
      <c r="K357" s="106" t="s">
        <v>2091</v>
      </c>
      <c r="L357" s="106" t="s">
        <v>2802</v>
      </c>
      <c r="M357" s="106" t="s">
        <v>2803</v>
      </c>
      <c r="N357" s="106" t="s">
        <v>1041</v>
      </c>
      <c r="O357" s="106" t="s">
        <v>2804</v>
      </c>
      <c r="P357" s="106" t="s">
        <v>2108</v>
      </c>
      <c r="Q357" s="106" t="s">
        <v>2108</v>
      </c>
      <c r="R357" s="106" t="s">
        <v>2108</v>
      </c>
      <c r="S357" s="106" t="s">
        <v>2108</v>
      </c>
    </row>
    <row r="358" spans="1:19" ht="15" x14ac:dyDescent="0.25">
      <c r="A358" s="106" t="s">
        <v>527</v>
      </c>
      <c r="B358" s="106" t="s">
        <v>1174</v>
      </c>
      <c r="C358" s="106" t="s">
        <v>1099</v>
      </c>
      <c r="D358" s="106" t="s">
        <v>528</v>
      </c>
      <c r="E358" s="107">
        <v>46203</v>
      </c>
      <c r="F358" s="106" t="s">
        <v>1630</v>
      </c>
      <c r="G358" s="106" t="s">
        <v>1630</v>
      </c>
      <c r="H358" s="106" t="s">
        <v>1630</v>
      </c>
      <c r="I358" s="106" t="s">
        <v>1630</v>
      </c>
      <c r="J358" s="106" t="s">
        <v>1630</v>
      </c>
      <c r="K358" s="106" t="s">
        <v>2092</v>
      </c>
      <c r="L358" s="106" t="s">
        <v>2805</v>
      </c>
      <c r="M358" s="106" t="s">
        <v>2803</v>
      </c>
      <c r="N358" s="106" t="s">
        <v>1041</v>
      </c>
      <c r="O358" s="106" t="s">
        <v>2804</v>
      </c>
      <c r="P358" s="106" t="s">
        <v>2108</v>
      </c>
      <c r="Q358" s="106" t="s">
        <v>2108</v>
      </c>
      <c r="R358" s="106" t="s">
        <v>2108</v>
      </c>
      <c r="S358" s="106" t="s">
        <v>2108</v>
      </c>
    </row>
    <row r="359" spans="1:19" ht="15" x14ac:dyDescent="0.25">
      <c r="A359" s="106" t="s">
        <v>529</v>
      </c>
      <c r="B359" s="106" t="s">
        <v>1121</v>
      </c>
      <c r="C359" s="106" t="s">
        <v>1140</v>
      </c>
      <c r="D359" s="106" t="s">
        <v>1361</v>
      </c>
      <c r="E359" s="107">
        <v>46203</v>
      </c>
      <c r="F359" s="106" t="s">
        <v>1630</v>
      </c>
      <c r="G359" s="106" t="s">
        <v>1630</v>
      </c>
      <c r="H359" s="106" t="s">
        <v>1873</v>
      </c>
      <c r="I359" s="106" t="s">
        <v>1605</v>
      </c>
      <c r="J359" s="106" t="s">
        <v>1618</v>
      </c>
      <c r="K359" s="106" t="s">
        <v>2099</v>
      </c>
      <c r="L359" s="106" t="s">
        <v>2806</v>
      </c>
      <c r="M359" s="106" t="s">
        <v>2459</v>
      </c>
      <c r="N359" s="106" t="s">
        <v>1041</v>
      </c>
      <c r="O359" s="106" t="s">
        <v>2807</v>
      </c>
      <c r="P359" s="106" t="s">
        <v>2108</v>
      </c>
      <c r="Q359" s="106" t="s">
        <v>2108</v>
      </c>
      <c r="R359" s="106" t="s">
        <v>2108</v>
      </c>
      <c r="S359" s="106" t="s">
        <v>2108</v>
      </c>
    </row>
    <row r="360" spans="1:19" ht="15" x14ac:dyDescent="0.25">
      <c r="A360" s="106" t="s">
        <v>530</v>
      </c>
      <c r="B360" s="106" t="s">
        <v>1121</v>
      </c>
      <c r="C360" s="106" t="s">
        <v>1099</v>
      </c>
      <c r="D360" s="106" t="s">
        <v>531</v>
      </c>
      <c r="E360" s="107">
        <v>46203</v>
      </c>
      <c r="F360" s="106" t="s">
        <v>1630</v>
      </c>
      <c r="G360" s="106" t="s">
        <v>1630</v>
      </c>
      <c r="H360" s="106" t="s">
        <v>1874</v>
      </c>
      <c r="I360" s="106" t="s">
        <v>1606</v>
      </c>
      <c r="J360" s="106" t="s">
        <v>1618</v>
      </c>
      <c r="K360" s="106" t="s">
        <v>2092</v>
      </c>
      <c r="L360" s="106" t="s">
        <v>2808</v>
      </c>
      <c r="M360" s="106" t="s">
        <v>2459</v>
      </c>
      <c r="N360" s="106" t="s">
        <v>1041</v>
      </c>
      <c r="O360" s="106" t="s">
        <v>2460</v>
      </c>
      <c r="P360" s="106" t="s">
        <v>2444</v>
      </c>
      <c r="Q360" s="106" t="s">
        <v>2219</v>
      </c>
      <c r="R360" s="106" t="s">
        <v>1041</v>
      </c>
      <c r="S360" s="106" t="s">
        <v>2445</v>
      </c>
    </row>
    <row r="361" spans="1:19" ht="15" x14ac:dyDescent="0.25">
      <c r="A361" s="106" t="s">
        <v>532</v>
      </c>
      <c r="B361" s="106" t="s">
        <v>1121</v>
      </c>
      <c r="C361" s="106" t="s">
        <v>1099</v>
      </c>
      <c r="D361" s="106" t="s">
        <v>533</v>
      </c>
      <c r="E361" s="107">
        <v>46203</v>
      </c>
      <c r="F361" s="106" t="s">
        <v>1630</v>
      </c>
      <c r="G361" s="106" t="s">
        <v>1630</v>
      </c>
      <c r="H361" s="106" t="s">
        <v>1825</v>
      </c>
      <c r="I361" s="106" t="s">
        <v>1606</v>
      </c>
      <c r="J361" s="106" t="s">
        <v>1618</v>
      </c>
      <c r="K361" s="106" t="s">
        <v>2092</v>
      </c>
      <c r="L361" s="106" t="s">
        <v>2444</v>
      </c>
      <c r="M361" s="106" t="s">
        <v>2219</v>
      </c>
      <c r="N361" s="106" t="s">
        <v>1041</v>
      </c>
      <c r="O361" s="106" t="s">
        <v>2445</v>
      </c>
      <c r="P361" s="106" t="s">
        <v>2108</v>
      </c>
      <c r="Q361" s="106" t="s">
        <v>2108</v>
      </c>
      <c r="R361" s="106" t="s">
        <v>2108</v>
      </c>
      <c r="S361" s="106" t="s">
        <v>2108</v>
      </c>
    </row>
    <row r="362" spans="1:19" ht="15" x14ac:dyDescent="0.25">
      <c r="A362" s="106" t="s">
        <v>534</v>
      </c>
      <c r="B362" s="106" t="s">
        <v>1121</v>
      </c>
      <c r="C362" s="106" t="s">
        <v>1113</v>
      </c>
      <c r="D362" s="106" t="s">
        <v>1362</v>
      </c>
      <c r="E362" s="107">
        <v>46203</v>
      </c>
      <c r="F362" s="106" t="s">
        <v>1630</v>
      </c>
      <c r="G362" s="106" t="s">
        <v>1630</v>
      </c>
      <c r="H362" s="106" t="s">
        <v>1643</v>
      </c>
      <c r="I362" s="106" t="s">
        <v>1606</v>
      </c>
      <c r="J362" s="106" t="s">
        <v>1618</v>
      </c>
      <c r="K362" s="106" t="s">
        <v>2095</v>
      </c>
      <c r="L362" s="106" t="s">
        <v>2444</v>
      </c>
      <c r="M362" s="106" t="s">
        <v>2219</v>
      </c>
      <c r="N362" s="106" t="s">
        <v>1041</v>
      </c>
      <c r="O362" s="106" t="s">
        <v>2445</v>
      </c>
      <c r="P362" s="106" t="s">
        <v>2108</v>
      </c>
      <c r="Q362" s="106" t="s">
        <v>2108</v>
      </c>
      <c r="R362" s="106" t="s">
        <v>2108</v>
      </c>
      <c r="S362" s="106" t="s">
        <v>2108</v>
      </c>
    </row>
    <row r="363" spans="1:19" ht="15" x14ac:dyDescent="0.25">
      <c r="A363" s="106" t="s">
        <v>535</v>
      </c>
      <c r="B363" s="106" t="s">
        <v>1101</v>
      </c>
      <c r="C363" s="106" t="s">
        <v>1112</v>
      </c>
      <c r="D363" s="106" t="s">
        <v>536</v>
      </c>
      <c r="E363" s="107">
        <v>46203</v>
      </c>
      <c r="F363" s="106" t="s">
        <v>1630</v>
      </c>
      <c r="G363" s="106" t="s">
        <v>1630</v>
      </c>
      <c r="H363" s="106" t="s">
        <v>1875</v>
      </c>
      <c r="I363" s="106" t="s">
        <v>1609</v>
      </c>
      <c r="J363" s="106" t="s">
        <v>1618</v>
      </c>
      <c r="K363" s="106" t="s">
        <v>2094</v>
      </c>
      <c r="L363" s="106" t="s">
        <v>2258</v>
      </c>
      <c r="M363" s="106" t="s">
        <v>2693</v>
      </c>
      <c r="N363" s="106" t="s">
        <v>1041</v>
      </c>
      <c r="O363" s="106" t="s">
        <v>2694</v>
      </c>
      <c r="P363" s="106" t="s">
        <v>2108</v>
      </c>
      <c r="Q363" s="106" t="s">
        <v>2108</v>
      </c>
      <c r="R363" s="106" t="s">
        <v>2108</v>
      </c>
      <c r="S363" s="106" t="s">
        <v>2108</v>
      </c>
    </row>
    <row r="364" spans="1:19" ht="15" x14ac:dyDescent="0.25">
      <c r="A364" s="106" t="s">
        <v>537</v>
      </c>
      <c r="B364" s="106" t="s">
        <v>1307</v>
      </c>
      <c r="C364" s="106" t="s">
        <v>1112</v>
      </c>
      <c r="D364" s="106" t="s">
        <v>538</v>
      </c>
      <c r="E364" s="107">
        <v>46203</v>
      </c>
      <c r="F364" s="106" t="s">
        <v>1630</v>
      </c>
      <c r="G364" s="106" t="s">
        <v>1630</v>
      </c>
      <c r="H364" s="106" t="s">
        <v>1876</v>
      </c>
      <c r="I364" s="106" t="s">
        <v>1606</v>
      </c>
      <c r="J364" s="106" t="s">
        <v>1618</v>
      </c>
      <c r="K364" s="106" t="s">
        <v>2094</v>
      </c>
      <c r="L364" s="106" t="s">
        <v>2809</v>
      </c>
      <c r="M364" s="106" t="s">
        <v>2810</v>
      </c>
      <c r="N364" s="106" t="s">
        <v>1041</v>
      </c>
      <c r="O364" s="106" t="s">
        <v>2811</v>
      </c>
      <c r="P364" s="106" t="s">
        <v>2108</v>
      </c>
      <c r="Q364" s="106" t="s">
        <v>2108</v>
      </c>
      <c r="R364" s="106" t="s">
        <v>2108</v>
      </c>
      <c r="S364" s="106" t="s">
        <v>2108</v>
      </c>
    </row>
    <row r="365" spans="1:19" ht="15" x14ac:dyDescent="0.25">
      <c r="A365" s="106" t="s">
        <v>539</v>
      </c>
      <c r="B365" s="106" t="s">
        <v>1111</v>
      </c>
      <c r="C365" s="106" t="s">
        <v>1130</v>
      </c>
      <c r="D365" s="106" t="s">
        <v>1363</v>
      </c>
      <c r="E365" s="107">
        <v>46387</v>
      </c>
      <c r="F365" s="106" t="s">
        <v>1630</v>
      </c>
      <c r="G365" s="106" t="s">
        <v>1630</v>
      </c>
      <c r="H365" s="106" t="s">
        <v>1630</v>
      </c>
      <c r="I365" s="106" t="s">
        <v>1630</v>
      </c>
      <c r="J365" s="106" t="s">
        <v>1630</v>
      </c>
      <c r="K365" s="106" t="s">
        <v>1894</v>
      </c>
      <c r="L365" s="106" t="s">
        <v>2812</v>
      </c>
      <c r="M365" s="106" t="s">
        <v>2163</v>
      </c>
      <c r="N365" s="106" t="s">
        <v>1041</v>
      </c>
      <c r="O365" s="106" t="s">
        <v>2703</v>
      </c>
      <c r="P365" s="106" t="s">
        <v>2108</v>
      </c>
      <c r="Q365" s="106" t="s">
        <v>2108</v>
      </c>
      <c r="R365" s="106" t="s">
        <v>2108</v>
      </c>
      <c r="S365" s="106" t="s">
        <v>2108</v>
      </c>
    </row>
    <row r="366" spans="1:19" ht="15" x14ac:dyDescent="0.25">
      <c r="A366" s="106" t="s">
        <v>540</v>
      </c>
      <c r="B366" s="106" t="s">
        <v>1111</v>
      </c>
      <c r="C366" s="106" t="s">
        <v>1153</v>
      </c>
      <c r="D366" s="106" t="s">
        <v>1364</v>
      </c>
      <c r="E366" s="107">
        <v>46203</v>
      </c>
      <c r="F366" s="106" t="s">
        <v>1630</v>
      </c>
      <c r="G366" s="106" t="s">
        <v>1630</v>
      </c>
      <c r="H366" s="106" t="s">
        <v>1877</v>
      </c>
      <c r="I366" s="106" t="s">
        <v>1606</v>
      </c>
      <c r="J366" s="106" t="s">
        <v>1618</v>
      </c>
      <c r="K366" s="106" t="s">
        <v>2102</v>
      </c>
      <c r="L366" s="106" t="s">
        <v>2813</v>
      </c>
      <c r="M366" s="106" t="s">
        <v>2163</v>
      </c>
      <c r="N366" s="106" t="s">
        <v>1041</v>
      </c>
      <c r="O366" s="106" t="s">
        <v>2703</v>
      </c>
      <c r="P366" s="106" t="s">
        <v>2108</v>
      </c>
      <c r="Q366" s="106" t="s">
        <v>2108</v>
      </c>
      <c r="R366" s="106" t="s">
        <v>2108</v>
      </c>
      <c r="S366" s="106" t="s">
        <v>2108</v>
      </c>
    </row>
    <row r="367" spans="1:19" ht="15" x14ac:dyDescent="0.25">
      <c r="A367" s="106" t="s">
        <v>541</v>
      </c>
      <c r="B367" s="106" t="s">
        <v>1128</v>
      </c>
      <c r="C367" s="106" t="s">
        <v>1099</v>
      </c>
      <c r="D367" s="106" t="s">
        <v>542</v>
      </c>
      <c r="E367" s="107">
        <v>46203</v>
      </c>
      <c r="F367" s="106" t="s">
        <v>1630</v>
      </c>
      <c r="G367" s="106" t="s">
        <v>1630</v>
      </c>
      <c r="H367" s="106" t="s">
        <v>1878</v>
      </c>
      <c r="I367" s="106" t="s">
        <v>1606</v>
      </c>
      <c r="J367" s="106" t="s">
        <v>1618</v>
      </c>
      <c r="K367" s="106" t="s">
        <v>2092</v>
      </c>
      <c r="L367" s="106" t="s">
        <v>2814</v>
      </c>
      <c r="M367" s="106" t="s">
        <v>2359</v>
      </c>
      <c r="N367" s="106" t="s">
        <v>1041</v>
      </c>
      <c r="O367" s="106" t="s">
        <v>2360</v>
      </c>
      <c r="P367" s="106" t="s">
        <v>2108</v>
      </c>
      <c r="Q367" s="106" t="s">
        <v>2108</v>
      </c>
      <c r="R367" s="106" t="s">
        <v>2108</v>
      </c>
      <c r="S367" s="106" t="s">
        <v>2108</v>
      </c>
    </row>
    <row r="368" spans="1:19" ht="15" x14ac:dyDescent="0.25">
      <c r="A368" s="106" t="s">
        <v>543</v>
      </c>
      <c r="B368" s="106" t="s">
        <v>1351</v>
      </c>
      <c r="C368" s="106" t="s">
        <v>1140</v>
      </c>
      <c r="D368" s="106" t="s">
        <v>1365</v>
      </c>
      <c r="E368" s="107">
        <v>46203</v>
      </c>
      <c r="F368" s="106" t="s">
        <v>1630</v>
      </c>
      <c r="G368" s="106" t="s">
        <v>1630</v>
      </c>
      <c r="H368" s="106" t="s">
        <v>1879</v>
      </c>
      <c r="I368" s="106" t="s">
        <v>1609</v>
      </c>
      <c r="J368" s="106" t="s">
        <v>1618</v>
      </c>
      <c r="K368" s="106" t="s">
        <v>2099</v>
      </c>
      <c r="L368" s="106" t="s">
        <v>2815</v>
      </c>
      <c r="M368" s="106" t="s">
        <v>2816</v>
      </c>
      <c r="N368" s="106" t="s">
        <v>1041</v>
      </c>
      <c r="O368" s="106" t="s">
        <v>2817</v>
      </c>
      <c r="P368" s="106" t="s">
        <v>2108</v>
      </c>
      <c r="Q368" s="106" t="s">
        <v>2108</v>
      </c>
      <c r="R368" s="106" t="s">
        <v>2108</v>
      </c>
      <c r="S368" s="106" t="s">
        <v>2108</v>
      </c>
    </row>
    <row r="369" spans="1:19" ht="15" x14ac:dyDescent="0.25">
      <c r="A369" s="106" t="s">
        <v>544</v>
      </c>
      <c r="B369" s="106" t="s">
        <v>1351</v>
      </c>
      <c r="C369" s="106" t="s">
        <v>1112</v>
      </c>
      <c r="D369" s="106" t="s">
        <v>545</v>
      </c>
      <c r="E369" s="107">
        <v>46203</v>
      </c>
      <c r="F369" s="106" t="s">
        <v>1630</v>
      </c>
      <c r="G369" s="106" t="s">
        <v>1630</v>
      </c>
      <c r="H369" s="106" t="s">
        <v>1880</v>
      </c>
      <c r="I369" s="106" t="s">
        <v>1606</v>
      </c>
      <c r="J369" s="106" t="s">
        <v>1618</v>
      </c>
      <c r="K369" s="106" t="s">
        <v>2094</v>
      </c>
      <c r="L369" s="106" t="s">
        <v>2815</v>
      </c>
      <c r="M369" s="106" t="s">
        <v>2816</v>
      </c>
      <c r="N369" s="106" t="s">
        <v>1041</v>
      </c>
      <c r="O369" s="106" t="s">
        <v>2818</v>
      </c>
      <c r="P369" s="106" t="s">
        <v>2108</v>
      </c>
      <c r="Q369" s="106" t="s">
        <v>2108</v>
      </c>
      <c r="R369" s="106" t="s">
        <v>2108</v>
      </c>
      <c r="S369" s="106" t="s">
        <v>2108</v>
      </c>
    </row>
    <row r="370" spans="1:19" ht="15" x14ac:dyDescent="0.25">
      <c r="A370" s="106" t="s">
        <v>546</v>
      </c>
      <c r="B370" s="106" t="s">
        <v>1351</v>
      </c>
      <c r="C370" s="106" t="s">
        <v>1130</v>
      </c>
      <c r="D370" s="106" t="s">
        <v>1366</v>
      </c>
      <c r="E370" s="107">
        <v>46203</v>
      </c>
      <c r="F370" s="106" t="s">
        <v>1630</v>
      </c>
      <c r="G370" s="106" t="s">
        <v>1630</v>
      </c>
      <c r="H370" s="106" t="s">
        <v>1881</v>
      </c>
      <c r="I370" s="106" t="s">
        <v>1606</v>
      </c>
      <c r="J370" s="106" t="s">
        <v>1618</v>
      </c>
      <c r="K370" s="106" t="s">
        <v>1894</v>
      </c>
      <c r="L370" s="106" t="s">
        <v>2819</v>
      </c>
      <c r="M370" s="106" t="s">
        <v>2816</v>
      </c>
      <c r="N370" s="106" t="s">
        <v>1041</v>
      </c>
      <c r="O370" s="106" t="s">
        <v>2817</v>
      </c>
      <c r="P370" s="106" t="s">
        <v>2108</v>
      </c>
      <c r="Q370" s="106" t="s">
        <v>2108</v>
      </c>
      <c r="R370" s="106" t="s">
        <v>2108</v>
      </c>
      <c r="S370" s="106" t="s">
        <v>2108</v>
      </c>
    </row>
    <row r="371" spans="1:19" ht="15" x14ac:dyDescent="0.25">
      <c r="A371" s="106" t="s">
        <v>547</v>
      </c>
      <c r="B371" s="106" t="s">
        <v>1129</v>
      </c>
      <c r="C371" s="106" t="s">
        <v>1099</v>
      </c>
      <c r="D371" s="106" t="s">
        <v>548</v>
      </c>
      <c r="E371" s="107">
        <v>46203</v>
      </c>
      <c r="F371" s="106" t="s">
        <v>1630</v>
      </c>
      <c r="G371" s="106" t="s">
        <v>1630</v>
      </c>
      <c r="H371" s="106" t="s">
        <v>1630</v>
      </c>
      <c r="I371" s="106" t="s">
        <v>1630</v>
      </c>
      <c r="J371" s="106" t="s">
        <v>1630</v>
      </c>
      <c r="K371" s="106" t="s">
        <v>2092</v>
      </c>
      <c r="L371" s="106" t="s">
        <v>2251</v>
      </c>
      <c r="M371" s="106" t="s">
        <v>2345</v>
      </c>
      <c r="N371" s="106" t="s">
        <v>1041</v>
      </c>
      <c r="O371" s="106" t="s">
        <v>2346</v>
      </c>
      <c r="P371" s="106" t="s">
        <v>2108</v>
      </c>
      <c r="Q371" s="106" t="s">
        <v>2108</v>
      </c>
      <c r="R371" s="106" t="s">
        <v>2108</v>
      </c>
      <c r="S371" s="106" t="s">
        <v>2108</v>
      </c>
    </row>
    <row r="372" spans="1:19" ht="15" x14ac:dyDescent="0.25">
      <c r="A372" s="106" t="s">
        <v>549</v>
      </c>
      <c r="B372" s="106" t="s">
        <v>1186</v>
      </c>
      <c r="C372" s="106" t="s">
        <v>1130</v>
      </c>
      <c r="D372" s="106" t="s">
        <v>1367</v>
      </c>
      <c r="E372" s="107">
        <v>46203</v>
      </c>
      <c r="F372" s="106" t="s">
        <v>1630</v>
      </c>
      <c r="G372" s="106" t="s">
        <v>1630</v>
      </c>
      <c r="H372" s="106" t="s">
        <v>1882</v>
      </c>
      <c r="I372" s="106" t="s">
        <v>1606</v>
      </c>
      <c r="J372" s="106" t="s">
        <v>1621</v>
      </c>
      <c r="K372" s="106" t="s">
        <v>1894</v>
      </c>
      <c r="L372" s="106" t="s">
        <v>2820</v>
      </c>
      <c r="M372" s="106" t="s">
        <v>2548</v>
      </c>
      <c r="N372" s="106" t="s">
        <v>1041</v>
      </c>
      <c r="O372" s="106" t="s">
        <v>2821</v>
      </c>
      <c r="P372" s="106" t="s">
        <v>2108</v>
      </c>
      <c r="Q372" s="106" t="s">
        <v>2108</v>
      </c>
      <c r="R372" s="106" t="s">
        <v>2108</v>
      </c>
      <c r="S372" s="106" t="s">
        <v>2108</v>
      </c>
    </row>
    <row r="373" spans="1:19" ht="15" x14ac:dyDescent="0.25">
      <c r="A373" s="106" t="s">
        <v>550</v>
      </c>
      <c r="B373" s="106" t="s">
        <v>1186</v>
      </c>
      <c r="C373" s="106" t="s">
        <v>1151</v>
      </c>
      <c r="D373" s="106" t="s">
        <v>1368</v>
      </c>
      <c r="E373" s="107">
        <v>46203</v>
      </c>
      <c r="F373" s="106" t="s">
        <v>1630</v>
      </c>
      <c r="G373" s="106" t="s">
        <v>1630</v>
      </c>
      <c r="H373" s="106" t="s">
        <v>1883</v>
      </c>
      <c r="I373" s="106" t="s">
        <v>1606</v>
      </c>
      <c r="J373" s="106" t="s">
        <v>1618</v>
      </c>
      <c r="K373" s="106" t="s">
        <v>2101</v>
      </c>
      <c r="L373" s="106" t="s">
        <v>2822</v>
      </c>
      <c r="M373" s="106" t="s">
        <v>2538</v>
      </c>
      <c r="N373" s="106" t="s">
        <v>1041</v>
      </c>
      <c r="O373" s="106" t="s">
        <v>2565</v>
      </c>
      <c r="P373" s="106" t="s">
        <v>3316</v>
      </c>
      <c r="Q373" s="106" t="s">
        <v>2538</v>
      </c>
      <c r="R373" s="106" t="s">
        <v>1041</v>
      </c>
      <c r="S373" s="106" t="s">
        <v>2565</v>
      </c>
    </row>
    <row r="374" spans="1:19" ht="15" x14ac:dyDescent="0.25">
      <c r="A374" s="106" t="s">
        <v>551</v>
      </c>
      <c r="B374" s="106" t="s">
        <v>1186</v>
      </c>
      <c r="C374" s="106" t="s">
        <v>1099</v>
      </c>
      <c r="D374" s="106" t="s">
        <v>552</v>
      </c>
      <c r="E374" s="107">
        <v>46203</v>
      </c>
      <c r="F374" s="106" t="s">
        <v>1630</v>
      </c>
      <c r="G374" s="106" t="s">
        <v>1630</v>
      </c>
      <c r="H374" s="106" t="s">
        <v>1884</v>
      </c>
      <c r="I374" s="106" t="s">
        <v>1606</v>
      </c>
      <c r="J374" s="106" t="s">
        <v>1618</v>
      </c>
      <c r="K374" s="106" t="s">
        <v>2092</v>
      </c>
      <c r="L374" s="106" t="s">
        <v>2616</v>
      </c>
      <c r="M374" s="106" t="s">
        <v>2538</v>
      </c>
      <c r="N374" s="106" t="s">
        <v>1041</v>
      </c>
      <c r="O374" s="106" t="s">
        <v>2565</v>
      </c>
      <c r="P374" s="106" t="s">
        <v>2108</v>
      </c>
      <c r="Q374" s="106" t="s">
        <v>2108</v>
      </c>
      <c r="R374" s="106" t="s">
        <v>2108</v>
      </c>
      <c r="S374" s="106" t="s">
        <v>2108</v>
      </c>
    </row>
    <row r="375" spans="1:19" ht="15" x14ac:dyDescent="0.25">
      <c r="A375" s="106" t="s">
        <v>553</v>
      </c>
      <c r="B375" s="106" t="s">
        <v>1111</v>
      </c>
      <c r="C375" s="106" t="s">
        <v>1132</v>
      </c>
      <c r="D375" s="106" t="s">
        <v>1369</v>
      </c>
      <c r="E375" s="107">
        <v>46203</v>
      </c>
      <c r="F375" s="106" t="s">
        <v>1630</v>
      </c>
      <c r="G375" s="106" t="s">
        <v>1630</v>
      </c>
      <c r="H375" s="106" t="s">
        <v>1630</v>
      </c>
      <c r="I375" s="106" t="s">
        <v>1630</v>
      </c>
      <c r="J375" s="106" t="s">
        <v>1630</v>
      </c>
      <c r="K375" s="106" t="s">
        <v>2098</v>
      </c>
      <c r="L375" s="106" t="s">
        <v>2823</v>
      </c>
      <c r="M375" s="106" t="s">
        <v>2824</v>
      </c>
      <c r="N375" s="106" t="s">
        <v>1041</v>
      </c>
      <c r="O375" s="106" t="s">
        <v>2825</v>
      </c>
      <c r="P375" s="106" t="s">
        <v>2108</v>
      </c>
      <c r="Q375" s="106" t="s">
        <v>2108</v>
      </c>
      <c r="R375" s="106" t="s">
        <v>2108</v>
      </c>
      <c r="S375" s="106" t="s">
        <v>2108</v>
      </c>
    </row>
    <row r="376" spans="1:19" ht="15" x14ac:dyDescent="0.25">
      <c r="A376" s="106" t="s">
        <v>554</v>
      </c>
      <c r="B376" s="106" t="s">
        <v>1111</v>
      </c>
      <c r="C376" s="106" t="s">
        <v>1096</v>
      </c>
      <c r="D376" s="106" t="s">
        <v>1370</v>
      </c>
      <c r="E376" s="107">
        <v>46203</v>
      </c>
      <c r="F376" s="106" t="s">
        <v>1630</v>
      </c>
      <c r="G376" s="106" t="s">
        <v>1630</v>
      </c>
      <c r="H376" s="106" t="s">
        <v>1630</v>
      </c>
      <c r="I376" s="106" t="s">
        <v>1630</v>
      </c>
      <c r="J376" s="106" t="s">
        <v>1630</v>
      </c>
      <c r="K376" s="106" t="s">
        <v>2091</v>
      </c>
      <c r="L376" s="106" t="s">
        <v>2826</v>
      </c>
      <c r="M376" s="106" t="s">
        <v>2824</v>
      </c>
      <c r="N376" s="106" t="s">
        <v>1041</v>
      </c>
      <c r="O376" s="106" t="s">
        <v>2827</v>
      </c>
      <c r="P376" s="106" t="s">
        <v>2108</v>
      </c>
      <c r="Q376" s="106" t="s">
        <v>2108</v>
      </c>
      <c r="R376" s="106" t="s">
        <v>2108</v>
      </c>
      <c r="S376" s="106" t="s">
        <v>2108</v>
      </c>
    </row>
    <row r="377" spans="1:19" ht="15" x14ac:dyDescent="0.25">
      <c r="A377" s="106" t="s">
        <v>555</v>
      </c>
      <c r="B377" s="106" t="s">
        <v>1111</v>
      </c>
      <c r="C377" s="106" t="s">
        <v>1099</v>
      </c>
      <c r="D377" s="106" t="s">
        <v>556</v>
      </c>
      <c r="E377" s="107">
        <v>46203</v>
      </c>
      <c r="F377" s="106" t="s">
        <v>1630</v>
      </c>
      <c r="G377" s="106" t="s">
        <v>1630</v>
      </c>
      <c r="H377" s="106" t="s">
        <v>1630</v>
      </c>
      <c r="I377" s="106" t="s">
        <v>1630</v>
      </c>
      <c r="J377" s="106" t="s">
        <v>1630</v>
      </c>
      <c r="K377" s="106" t="s">
        <v>2092</v>
      </c>
      <c r="L377" s="106" t="s">
        <v>2828</v>
      </c>
      <c r="M377" s="106" t="s">
        <v>2824</v>
      </c>
      <c r="N377" s="106" t="s">
        <v>1041</v>
      </c>
      <c r="O377" s="106" t="s">
        <v>2827</v>
      </c>
      <c r="P377" s="106" t="s">
        <v>2108</v>
      </c>
      <c r="Q377" s="106" t="s">
        <v>2108</v>
      </c>
      <c r="R377" s="106" t="s">
        <v>2108</v>
      </c>
      <c r="S377" s="106" t="s">
        <v>2108</v>
      </c>
    </row>
    <row r="378" spans="1:19" ht="15" x14ac:dyDescent="0.25">
      <c r="A378" s="106" t="s">
        <v>557</v>
      </c>
      <c r="B378" s="106" t="s">
        <v>1118</v>
      </c>
      <c r="C378" s="106" t="s">
        <v>1130</v>
      </c>
      <c r="D378" s="106" t="s">
        <v>1371</v>
      </c>
      <c r="E378" s="107">
        <v>46203</v>
      </c>
      <c r="F378" s="106" t="s">
        <v>1630</v>
      </c>
      <c r="G378" s="106" t="s">
        <v>1630</v>
      </c>
      <c r="H378" s="106" t="s">
        <v>1885</v>
      </c>
      <c r="I378" s="106" t="s">
        <v>1604</v>
      </c>
      <c r="J378" s="106" t="s">
        <v>1618</v>
      </c>
      <c r="K378" s="106" t="s">
        <v>1894</v>
      </c>
      <c r="L378" s="106" t="s">
        <v>2829</v>
      </c>
      <c r="M378" s="106" t="s">
        <v>2153</v>
      </c>
      <c r="N378" s="106" t="s">
        <v>1041</v>
      </c>
      <c r="O378" s="106" t="s">
        <v>2830</v>
      </c>
      <c r="P378" s="106" t="s">
        <v>3317</v>
      </c>
      <c r="Q378" s="106" t="s">
        <v>2153</v>
      </c>
      <c r="R378" s="106" t="s">
        <v>1041</v>
      </c>
      <c r="S378" s="106" t="s">
        <v>2517</v>
      </c>
    </row>
    <row r="379" spans="1:19" ht="15" x14ac:dyDescent="0.25">
      <c r="A379" s="106" t="s">
        <v>558</v>
      </c>
      <c r="B379" s="106" t="s">
        <v>1144</v>
      </c>
      <c r="C379" s="106" t="s">
        <v>1103</v>
      </c>
      <c r="D379" s="106" t="s">
        <v>559</v>
      </c>
      <c r="E379" s="107">
        <v>46203</v>
      </c>
      <c r="F379" s="106" t="s">
        <v>1630</v>
      </c>
      <c r="G379" s="106" t="s">
        <v>1630</v>
      </c>
      <c r="H379" s="106" t="s">
        <v>1630</v>
      </c>
      <c r="I379" s="106" t="s">
        <v>1630</v>
      </c>
      <c r="J379" s="106" t="s">
        <v>1630</v>
      </c>
      <c r="K379" s="106" t="s">
        <v>2093</v>
      </c>
      <c r="L379" s="106" t="s">
        <v>2831</v>
      </c>
      <c r="M379" s="106" t="s">
        <v>2199</v>
      </c>
      <c r="N379" s="106" t="s">
        <v>1041</v>
      </c>
      <c r="O379" s="106" t="s">
        <v>2202</v>
      </c>
      <c r="P379" s="106" t="s">
        <v>2108</v>
      </c>
      <c r="Q379" s="106" t="s">
        <v>2108</v>
      </c>
      <c r="R379" s="106" t="s">
        <v>2108</v>
      </c>
      <c r="S379" s="106" t="s">
        <v>2108</v>
      </c>
    </row>
    <row r="380" spans="1:19" ht="15" x14ac:dyDescent="0.25">
      <c r="A380" s="106" t="s">
        <v>560</v>
      </c>
      <c r="B380" s="106" t="s">
        <v>1121</v>
      </c>
      <c r="C380" s="106" t="s">
        <v>1096</v>
      </c>
      <c r="D380" s="106" t="s">
        <v>1372</v>
      </c>
      <c r="E380" s="107">
        <v>46203</v>
      </c>
      <c r="F380" s="106" t="s">
        <v>1630</v>
      </c>
      <c r="G380" s="106" t="s">
        <v>1630</v>
      </c>
      <c r="H380" s="106" t="s">
        <v>1886</v>
      </c>
      <c r="I380" s="106" t="s">
        <v>1603</v>
      </c>
      <c r="J380" s="106" t="s">
        <v>1618</v>
      </c>
      <c r="K380" s="106" t="s">
        <v>2091</v>
      </c>
      <c r="L380" s="106" t="s">
        <v>2832</v>
      </c>
      <c r="M380" s="106" t="s">
        <v>2219</v>
      </c>
      <c r="N380" s="106" t="s">
        <v>1041</v>
      </c>
      <c r="O380" s="106" t="s">
        <v>2224</v>
      </c>
      <c r="P380" s="106" t="s">
        <v>2108</v>
      </c>
      <c r="Q380" s="106" t="s">
        <v>2108</v>
      </c>
      <c r="R380" s="106" t="s">
        <v>2108</v>
      </c>
      <c r="S380" s="106" t="s">
        <v>2108</v>
      </c>
    </row>
    <row r="381" spans="1:19" ht="15" x14ac:dyDescent="0.25">
      <c r="A381" s="106" t="s">
        <v>561</v>
      </c>
      <c r="B381" s="106" t="s">
        <v>1121</v>
      </c>
      <c r="C381" s="106" t="s">
        <v>1103</v>
      </c>
      <c r="D381" s="106" t="s">
        <v>562</v>
      </c>
      <c r="E381" s="107">
        <v>46387</v>
      </c>
      <c r="F381" s="106" t="s">
        <v>1630</v>
      </c>
      <c r="G381" s="106" t="s">
        <v>1630</v>
      </c>
      <c r="H381" s="106" t="s">
        <v>1630</v>
      </c>
      <c r="I381" s="106" t="s">
        <v>1630</v>
      </c>
      <c r="J381" s="106" t="s">
        <v>1630</v>
      </c>
      <c r="K381" s="106" t="s">
        <v>2093</v>
      </c>
      <c r="L381" s="106" t="s">
        <v>2833</v>
      </c>
      <c r="M381" s="106" t="s">
        <v>2219</v>
      </c>
      <c r="N381" s="106" t="s">
        <v>1041</v>
      </c>
      <c r="O381" s="106" t="s">
        <v>2834</v>
      </c>
      <c r="P381" s="106" t="s">
        <v>2108</v>
      </c>
      <c r="Q381" s="106" t="s">
        <v>2108</v>
      </c>
      <c r="R381" s="106" t="s">
        <v>2108</v>
      </c>
      <c r="S381" s="106" t="s">
        <v>2108</v>
      </c>
    </row>
    <row r="382" spans="1:19" ht="15" x14ac:dyDescent="0.25">
      <c r="A382" s="106" t="s">
        <v>563</v>
      </c>
      <c r="B382" s="106" t="s">
        <v>1121</v>
      </c>
      <c r="C382" s="106" t="s">
        <v>1099</v>
      </c>
      <c r="D382" s="106" t="s">
        <v>564</v>
      </c>
      <c r="E382" s="107">
        <v>46203</v>
      </c>
      <c r="F382" s="106" t="s">
        <v>1630</v>
      </c>
      <c r="G382" s="106" t="s">
        <v>1630</v>
      </c>
      <c r="H382" s="106" t="s">
        <v>1887</v>
      </c>
      <c r="I382" s="106" t="s">
        <v>1602</v>
      </c>
      <c r="J382" s="106" t="s">
        <v>1618</v>
      </c>
      <c r="K382" s="106" t="s">
        <v>2092</v>
      </c>
      <c r="L382" s="106" t="s">
        <v>2835</v>
      </c>
      <c r="M382" s="106" t="s">
        <v>2219</v>
      </c>
      <c r="N382" s="106" t="s">
        <v>1041</v>
      </c>
      <c r="O382" s="106" t="s">
        <v>2224</v>
      </c>
      <c r="P382" s="106" t="s">
        <v>2108</v>
      </c>
      <c r="Q382" s="106" t="s">
        <v>2108</v>
      </c>
      <c r="R382" s="106" t="s">
        <v>2108</v>
      </c>
      <c r="S382" s="106" t="s">
        <v>2108</v>
      </c>
    </row>
    <row r="383" spans="1:19" ht="15" x14ac:dyDescent="0.25">
      <c r="A383" s="106" t="s">
        <v>565</v>
      </c>
      <c r="B383" s="106" t="s">
        <v>1121</v>
      </c>
      <c r="C383" s="106" t="s">
        <v>1157</v>
      </c>
      <c r="D383" s="106" t="s">
        <v>1373</v>
      </c>
      <c r="E383" s="107">
        <v>46203</v>
      </c>
      <c r="F383" s="106" t="s">
        <v>1630</v>
      </c>
      <c r="G383" s="106" t="s">
        <v>1630</v>
      </c>
      <c r="H383" s="106" t="s">
        <v>1888</v>
      </c>
      <c r="I383" s="106" t="s">
        <v>1606</v>
      </c>
      <c r="J383" s="106" t="s">
        <v>1618</v>
      </c>
      <c r="K383" s="106" t="s">
        <v>1677</v>
      </c>
      <c r="L383" s="106" t="s">
        <v>2444</v>
      </c>
      <c r="M383" s="106" t="s">
        <v>2219</v>
      </c>
      <c r="N383" s="106" t="s">
        <v>1041</v>
      </c>
      <c r="O383" s="106" t="s">
        <v>2445</v>
      </c>
      <c r="P383" s="106" t="s">
        <v>2108</v>
      </c>
      <c r="Q383" s="106" t="s">
        <v>2108</v>
      </c>
      <c r="R383" s="106" t="s">
        <v>2108</v>
      </c>
      <c r="S383" s="106" t="s">
        <v>2108</v>
      </c>
    </row>
    <row r="384" spans="1:19" ht="15" x14ac:dyDescent="0.25">
      <c r="A384" s="106" t="s">
        <v>566</v>
      </c>
      <c r="B384" s="106" t="s">
        <v>1143</v>
      </c>
      <c r="C384" s="106" t="s">
        <v>1374</v>
      </c>
      <c r="D384" s="106" t="s">
        <v>1375</v>
      </c>
      <c r="E384" s="107">
        <v>46203</v>
      </c>
      <c r="F384" s="106" t="s">
        <v>1630</v>
      </c>
      <c r="G384" s="106" t="s">
        <v>1630</v>
      </c>
      <c r="H384" s="106" t="s">
        <v>1889</v>
      </c>
      <c r="I384" s="106" t="s">
        <v>1606</v>
      </c>
      <c r="J384" s="106" t="s">
        <v>1619</v>
      </c>
      <c r="K384" s="106" t="s">
        <v>2107</v>
      </c>
      <c r="L384" s="106" t="s">
        <v>2836</v>
      </c>
      <c r="M384" s="106" t="s">
        <v>2196</v>
      </c>
      <c r="N384" s="106" t="s">
        <v>1041</v>
      </c>
      <c r="O384" s="106" t="s">
        <v>2837</v>
      </c>
      <c r="P384" s="106" t="s">
        <v>2108</v>
      </c>
      <c r="Q384" s="106" t="s">
        <v>2108</v>
      </c>
      <c r="R384" s="106" t="s">
        <v>2108</v>
      </c>
      <c r="S384" s="106" t="s">
        <v>2108</v>
      </c>
    </row>
    <row r="385" spans="1:19" ht="15" x14ac:dyDescent="0.25">
      <c r="A385" s="106" t="s">
        <v>567</v>
      </c>
      <c r="B385" s="106" t="s">
        <v>1147</v>
      </c>
      <c r="C385" s="106" t="s">
        <v>1096</v>
      </c>
      <c r="D385" s="106" t="s">
        <v>1376</v>
      </c>
      <c r="E385" s="107">
        <v>46387</v>
      </c>
      <c r="F385" s="106" t="s">
        <v>1630</v>
      </c>
      <c r="G385" s="106" t="s">
        <v>1630</v>
      </c>
      <c r="H385" s="106" t="s">
        <v>1630</v>
      </c>
      <c r="I385" s="106" t="s">
        <v>1630</v>
      </c>
      <c r="J385" s="106" t="s">
        <v>1630</v>
      </c>
      <c r="K385" s="106" t="s">
        <v>2091</v>
      </c>
      <c r="L385" s="106" t="s">
        <v>2638</v>
      </c>
      <c r="M385" s="106" t="s">
        <v>2838</v>
      </c>
      <c r="N385" s="106" t="s">
        <v>1041</v>
      </c>
      <c r="O385" s="106" t="s">
        <v>2839</v>
      </c>
      <c r="P385" s="106" t="s">
        <v>2108</v>
      </c>
      <c r="Q385" s="106" t="s">
        <v>2108</v>
      </c>
      <c r="R385" s="106" t="s">
        <v>2108</v>
      </c>
      <c r="S385" s="106" t="s">
        <v>2108</v>
      </c>
    </row>
    <row r="386" spans="1:19" ht="15" x14ac:dyDescent="0.25">
      <c r="A386" s="106" t="s">
        <v>568</v>
      </c>
      <c r="B386" s="106" t="s">
        <v>1164</v>
      </c>
      <c r="C386" s="106" t="s">
        <v>1103</v>
      </c>
      <c r="D386" s="106" t="s">
        <v>569</v>
      </c>
      <c r="E386" s="107">
        <v>46387</v>
      </c>
      <c r="F386" s="106" t="s">
        <v>1630</v>
      </c>
      <c r="G386" s="106" t="s">
        <v>1630</v>
      </c>
      <c r="H386" s="106" t="s">
        <v>1630</v>
      </c>
      <c r="I386" s="106" t="s">
        <v>1630</v>
      </c>
      <c r="J386" s="106" t="s">
        <v>1630</v>
      </c>
      <c r="K386" s="106" t="s">
        <v>2093</v>
      </c>
      <c r="L386" s="106" t="s">
        <v>2840</v>
      </c>
      <c r="M386" s="106" t="s">
        <v>2243</v>
      </c>
      <c r="N386" s="106" t="s">
        <v>1041</v>
      </c>
      <c r="O386" s="106" t="s">
        <v>2244</v>
      </c>
      <c r="P386" s="106" t="s">
        <v>2108</v>
      </c>
      <c r="Q386" s="106" t="s">
        <v>2108</v>
      </c>
      <c r="R386" s="106" t="s">
        <v>2108</v>
      </c>
      <c r="S386" s="106" t="s">
        <v>2108</v>
      </c>
    </row>
    <row r="387" spans="1:19" ht="15" x14ac:dyDescent="0.25">
      <c r="A387" s="106" t="s">
        <v>570</v>
      </c>
      <c r="B387" s="106" t="s">
        <v>1300</v>
      </c>
      <c r="C387" s="106" t="s">
        <v>1099</v>
      </c>
      <c r="D387" s="106" t="s">
        <v>571</v>
      </c>
      <c r="E387" s="107">
        <v>46203</v>
      </c>
      <c r="F387" s="106" t="s">
        <v>1630</v>
      </c>
      <c r="G387" s="106" t="s">
        <v>1630</v>
      </c>
      <c r="H387" s="106" t="s">
        <v>1890</v>
      </c>
      <c r="I387" s="106" t="s">
        <v>1606</v>
      </c>
      <c r="J387" s="106" t="s">
        <v>1618</v>
      </c>
      <c r="K387" s="106" t="s">
        <v>2092</v>
      </c>
      <c r="L387" s="106" t="s">
        <v>2841</v>
      </c>
      <c r="M387" s="106" t="s">
        <v>2626</v>
      </c>
      <c r="N387" s="106" t="s">
        <v>1041</v>
      </c>
      <c r="O387" s="106" t="s">
        <v>2842</v>
      </c>
      <c r="P387" s="106" t="s">
        <v>2108</v>
      </c>
      <c r="Q387" s="106" t="s">
        <v>2108</v>
      </c>
      <c r="R387" s="106" t="s">
        <v>2108</v>
      </c>
      <c r="S387" s="106" t="s">
        <v>2108</v>
      </c>
    </row>
    <row r="388" spans="1:19" ht="15" x14ac:dyDescent="0.25">
      <c r="A388" s="106" t="s">
        <v>572</v>
      </c>
      <c r="B388" s="106" t="s">
        <v>1377</v>
      </c>
      <c r="C388" s="106" t="s">
        <v>1130</v>
      </c>
      <c r="D388" s="106" t="s">
        <v>1378</v>
      </c>
      <c r="E388" s="107">
        <v>46203</v>
      </c>
      <c r="F388" s="106" t="s">
        <v>1630</v>
      </c>
      <c r="G388" s="106" t="s">
        <v>1630</v>
      </c>
      <c r="H388" s="106" t="s">
        <v>1891</v>
      </c>
      <c r="I388" s="106" t="s">
        <v>1604</v>
      </c>
      <c r="J388" s="106" t="s">
        <v>1620</v>
      </c>
      <c r="K388" s="106" t="s">
        <v>1894</v>
      </c>
      <c r="L388" s="106" t="s">
        <v>2843</v>
      </c>
      <c r="M388" s="106" t="s">
        <v>2348</v>
      </c>
      <c r="N388" s="106" t="s">
        <v>1041</v>
      </c>
      <c r="O388" s="106" t="s">
        <v>2349</v>
      </c>
      <c r="P388" s="106" t="s">
        <v>3318</v>
      </c>
      <c r="Q388" s="106" t="s">
        <v>2348</v>
      </c>
      <c r="R388" s="106" t="s">
        <v>1041</v>
      </c>
      <c r="S388" s="106" t="s">
        <v>2349</v>
      </c>
    </row>
    <row r="389" spans="1:19" ht="15" x14ac:dyDescent="0.25">
      <c r="A389" s="106" t="s">
        <v>573</v>
      </c>
      <c r="B389" s="106" t="s">
        <v>1251</v>
      </c>
      <c r="C389" s="106" t="s">
        <v>1122</v>
      </c>
      <c r="D389" s="106" t="s">
        <v>1379</v>
      </c>
      <c r="E389" s="107">
        <v>46203</v>
      </c>
      <c r="F389" s="106" t="s">
        <v>1630</v>
      </c>
      <c r="G389" s="106" t="s">
        <v>1630</v>
      </c>
      <c r="H389" s="106" t="s">
        <v>1892</v>
      </c>
      <c r="I389" s="106" t="s">
        <v>1602</v>
      </c>
      <c r="J389" s="106" t="s">
        <v>1618</v>
      </c>
      <c r="K389" s="106" t="s">
        <v>2065</v>
      </c>
      <c r="L389" s="106" t="s">
        <v>2844</v>
      </c>
      <c r="M389" s="106" t="s">
        <v>2845</v>
      </c>
      <c r="N389" s="106" t="s">
        <v>1041</v>
      </c>
      <c r="O389" s="106" t="s">
        <v>2846</v>
      </c>
      <c r="P389" s="106" t="s">
        <v>2108</v>
      </c>
      <c r="Q389" s="106" t="s">
        <v>2108</v>
      </c>
      <c r="R389" s="106" t="s">
        <v>2108</v>
      </c>
      <c r="S389" s="106" t="s">
        <v>2108</v>
      </c>
    </row>
    <row r="390" spans="1:19" ht="15" x14ac:dyDescent="0.25">
      <c r="A390" s="106" t="s">
        <v>574</v>
      </c>
      <c r="B390" s="106" t="s">
        <v>1174</v>
      </c>
      <c r="C390" s="106" t="s">
        <v>1103</v>
      </c>
      <c r="D390" s="106" t="s">
        <v>575</v>
      </c>
      <c r="E390" s="107">
        <v>46387</v>
      </c>
      <c r="F390" s="106" t="s">
        <v>1630</v>
      </c>
      <c r="G390" s="106" t="s">
        <v>1630</v>
      </c>
      <c r="H390" s="106" t="s">
        <v>1630</v>
      </c>
      <c r="I390" s="106" t="s">
        <v>1630</v>
      </c>
      <c r="J390" s="106" t="s">
        <v>1630</v>
      </c>
      <c r="K390" s="106" t="s">
        <v>2093</v>
      </c>
      <c r="L390" s="106" t="s">
        <v>2268</v>
      </c>
      <c r="M390" s="106" t="s">
        <v>2269</v>
      </c>
      <c r="N390" s="106" t="s">
        <v>1041</v>
      </c>
      <c r="O390" s="106" t="s">
        <v>2270</v>
      </c>
      <c r="P390" s="106" t="s">
        <v>2108</v>
      </c>
      <c r="Q390" s="106" t="s">
        <v>2108</v>
      </c>
      <c r="R390" s="106" t="s">
        <v>2108</v>
      </c>
      <c r="S390" s="106" t="s">
        <v>2108</v>
      </c>
    </row>
    <row r="391" spans="1:19" ht="15" x14ac:dyDescent="0.25">
      <c r="A391" s="106" t="s">
        <v>576</v>
      </c>
      <c r="B391" s="106" t="s">
        <v>1135</v>
      </c>
      <c r="C391" s="106" t="s">
        <v>1112</v>
      </c>
      <c r="D391" s="106" t="s">
        <v>577</v>
      </c>
      <c r="E391" s="107">
        <v>46203</v>
      </c>
      <c r="F391" s="106" t="s">
        <v>1630</v>
      </c>
      <c r="G391" s="106" t="s">
        <v>1630</v>
      </c>
      <c r="H391" s="106" t="s">
        <v>1893</v>
      </c>
      <c r="I391" s="106" t="s">
        <v>1603</v>
      </c>
      <c r="J391" s="106" t="s">
        <v>1618</v>
      </c>
      <c r="K391" s="106" t="s">
        <v>2094</v>
      </c>
      <c r="L391" s="106" t="s">
        <v>2847</v>
      </c>
      <c r="M391" s="106" t="s">
        <v>2848</v>
      </c>
      <c r="N391" s="106" t="s">
        <v>1041</v>
      </c>
      <c r="O391" s="106" t="s">
        <v>2321</v>
      </c>
      <c r="P391" s="106" t="s">
        <v>2108</v>
      </c>
      <c r="Q391" s="106" t="s">
        <v>2108</v>
      </c>
      <c r="R391" s="106" t="s">
        <v>2108</v>
      </c>
      <c r="S391" s="106" t="s">
        <v>2108</v>
      </c>
    </row>
    <row r="392" spans="1:19" ht="15" x14ac:dyDescent="0.25">
      <c r="A392" s="106" t="s">
        <v>578</v>
      </c>
      <c r="B392" s="106" t="s">
        <v>1101</v>
      </c>
      <c r="C392" s="106" t="s">
        <v>1130</v>
      </c>
      <c r="D392" s="106" t="s">
        <v>1380</v>
      </c>
      <c r="E392" s="107">
        <v>46203</v>
      </c>
      <c r="F392" s="106" t="s">
        <v>1894</v>
      </c>
      <c r="G392" s="106" t="s">
        <v>1630</v>
      </c>
      <c r="H392" s="106" t="s">
        <v>1895</v>
      </c>
      <c r="I392" s="106" t="s">
        <v>1600</v>
      </c>
      <c r="J392" s="106" t="s">
        <v>1618</v>
      </c>
      <c r="K392" s="106" t="s">
        <v>1894</v>
      </c>
      <c r="L392" s="106" t="s">
        <v>2849</v>
      </c>
      <c r="M392" s="106" t="s">
        <v>2850</v>
      </c>
      <c r="N392" s="106" t="s">
        <v>1041</v>
      </c>
      <c r="O392" s="106" t="s">
        <v>2851</v>
      </c>
      <c r="P392" s="106" t="s">
        <v>2108</v>
      </c>
      <c r="Q392" s="106" t="s">
        <v>2108</v>
      </c>
      <c r="R392" s="106" t="s">
        <v>2108</v>
      </c>
      <c r="S392" s="106" t="s">
        <v>2108</v>
      </c>
    </row>
    <row r="393" spans="1:19" ht="15" x14ac:dyDescent="0.25">
      <c r="A393" s="106" t="s">
        <v>579</v>
      </c>
      <c r="B393" s="106" t="s">
        <v>1101</v>
      </c>
      <c r="C393" s="106" t="s">
        <v>1096</v>
      </c>
      <c r="D393" s="106" t="s">
        <v>1381</v>
      </c>
      <c r="E393" s="107">
        <v>46203</v>
      </c>
      <c r="F393" s="106" t="s">
        <v>1630</v>
      </c>
      <c r="G393" s="106" t="s">
        <v>1630</v>
      </c>
      <c r="H393" s="106" t="s">
        <v>1896</v>
      </c>
      <c r="I393" s="106" t="s">
        <v>1630</v>
      </c>
      <c r="J393" s="106" t="s">
        <v>1618</v>
      </c>
      <c r="K393" s="106" t="s">
        <v>2091</v>
      </c>
      <c r="L393" s="106" t="s">
        <v>2638</v>
      </c>
      <c r="M393" s="106" t="s">
        <v>2121</v>
      </c>
      <c r="N393" s="106" t="s">
        <v>1041</v>
      </c>
      <c r="O393" s="106" t="s">
        <v>2122</v>
      </c>
      <c r="P393" s="106" t="s">
        <v>2108</v>
      </c>
      <c r="Q393" s="106" t="s">
        <v>2108</v>
      </c>
      <c r="R393" s="106" t="s">
        <v>2108</v>
      </c>
      <c r="S393" s="106" t="s">
        <v>2108</v>
      </c>
    </row>
    <row r="394" spans="1:19" ht="15" x14ac:dyDescent="0.25">
      <c r="A394" s="106" t="s">
        <v>1070</v>
      </c>
      <c r="B394" s="106" t="s">
        <v>1095</v>
      </c>
      <c r="C394" s="106" t="s">
        <v>1122</v>
      </c>
      <c r="D394" s="106" t="s">
        <v>1382</v>
      </c>
      <c r="E394" s="107">
        <v>46203</v>
      </c>
      <c r="F394" s="106" t="s">
        <v>1630</v>
      </c>
      <c r="G394" s="106" t="s">
        <v>1630</v>
      </c>
      <c r="H394" s="106" t="s">
        <v>1897</v>
      </c>
      <c r="I394" s="106" t="s">
        <v>1609</v>
      </c>
      <c r="J394" s="106" t="s">
        <v>1618</v>
      </c>
      <c r="K394" s="106" t="s">
        <v>2065</v>
      </c>
      <c r="L394" s="106" t="s">
        <v>2852</v>
      </c>
      <c r="M394" s="106" t="s">
        <v>2385</v>
      </c>
      <c r="N394" s="106" t="s">
        <v>1041</v>
      </c>
      <c r="O394" s="106" t="s">
        <v>2386</v>
      </c>
      <c r="P394" s="106" t="s">
        <v>2108</v>
      </c>
      <c r="Q394" s="106" t="s">
        <v>2108</v>
      </c>
      <c r="R394" s="106" t="s">
        <v>2108</v>
      </c>
      <c r="S394" s="106" t="s">
        <v>2108</v>
      </c>
    </row>
    <row r="395" spans="1:19" ht="15" x14ac:dyDescent="0.25">
      <c r="A395" s="106" t="s">
        <v>580</v>
      </c>
      <c r="B395" s="106" t="s">
        <v>1101</v>
      </c>
      <c r="C395" s="106" t="s">
        <v>1112</v>
      </c>
      <c r="D395" s="106" t="s">
        <v>581</v>
      </c>
      <c r="E395" s="107">
        <v>46203</v>
      </c>
      <c r="F395" s="106" t="s">
        <v>1630</v>
      </c>
      <c r="G395" s="106" t="s">
        <v>1630</v>
      </c>
      <c r="H395" s="106" t="s">
        <v>1898</v>
      </c>
      <c r="I395" s="106" t="s">
        <v>1609</v>
      </c>
      <c r="J395" s="106" t="s">
        <v>1618</v>
      </c>
      <c r="K395" s="106" t="s">
        <v>2094</v>
      </c>
      <c r="L395" s="106" t="s">
        <v>2258</v>
      </c>
      <c r="M395" s="106" t="s">
        <v>2693</v>
      </c>
      <c r="N395" s="106" t="s">
        <v>1041</v>
      </c>
      <c r="O395" s="106" t="s">
        <v>2694</v>
      </c>
      <c r="P395" s="106" t="s">
        <v>2108</v>
      </c>
      <c r="Q395" s="106" t="s">
        <v>2108</v>
      </c>
      <c r="R395" s="106" t="s">
        <v>2108</v>
      </c>
      <c r="S395" s="106" t="s">
        <v>2108</v>
      </c>
    </row>
    <row r="396" spans="1:19" ht="15" x14ac:dyDescent="0.25">
      <c r="A396" s="106" t="s">
        <v>582</v>
      </c>
      <c r="B396" s="106" t="s">
        <v>1101</v>
      </c>
      <c r="C396" s="106" t="s">
        <v>1132</v>
      </c>
      <c r="D396" s="106" t="s">
        <v>1383</v>
      </c>
      <c r="E396" s="107">
        <v>46203</v>
      </c>
      <c r="F396" s="106" t="s">
        <v>1630</v>
      </c>
      <c r="G396" s="106" t="s">
        <v>1630</v>
      </c>
      <c r="H396" s="106" t="s">
        <v>1899</v>
      </c>
      <c r="I396" s="106" t="s">
        <v>1606</v>
      </c>
      <c r="J396" s="106" t="s">
        <v>1620</v>
      </c>
      <c r="K396" s="106" t="s">
        <v>2098</v>
      </c>
      <c r="L396" s="106" t="s">
        <v>2853</v>
      </c>
      <c r="M396" s="106" t="s">
        <v>2850</v>
      </c>
      <c r="N396" s="106" t="s">
        <v>1041</v>
      </c>
      <c r="O396" s="106" t="s">
        <v>2851</v>
      </c>
      <c r="P396" s="106" t="s">
        <v>2108</v>
      </c>
      <c r="Q396" s="106" t="s">
        <v>2108</v>
      </c>
      <c r="R396" s="106" t="s">
        <v>2108</v>
      </c>
      <c r="S396" s="106" t="s">
        <v>2108</v>
      </c>
    </row>
    <row r="397" spans="1:19" ht="15" x14ac:dyDescent="0.25">
      <c r="A397" s="106" t="s">
        <v>583</v>
      </c>
      <c r="B397" s="106" t="s">
        <v>1101</v>
      </c>
      <c r="C397" s="106" t="s">
        <v>1099</v>
      </c>
      <c r="D397" s="106" t="s">
        <v>584</v>
      </c>
      <c r="E397" s="107">
        <v>46203</v>
      </c>
      <c r="F397" s="106" t="s">
        <v>1630</v>
      </c>
      <c r="G397" s="106" t="s">
        <v>1630</v>
      </c>
      <c r="H397" s="106" t="s">
        <v>1900</v>
      </c>
      <c r="I397" s="106" t="s">
        <v>1606</v>
      </c>
      <c r="J397" s="106" t="s">
        <v>1619</v>
      </c>
      <c r="K397" s="106" t="s">
        <v>2092</v>
      </c>
      <c r="L397" s="106" t="s">
        <v>2854</v>
      </c>
      <c r="M397" s="106" t="s">
        <v>2850</v>
      </c>
      <c r="N397" s="106" t="s">
        <v>1041</v>
      </c>
      <c r="O397" s="106" t="s">
        <v>2855</v>
      </c>
      <c r="P397" s="106" t="s">
        <v>2108</v>
      </c>
      <c r="Q397" s="106" t="s">
        <v>2108</v>
      </c>
      <c r="R397" s="106" t="s">
        <v>2108</v>
      </c>
      <c r="S397" s="106" t="s">
        <v>2108</v>
      </c>
    </row>
    <row r="398" spans="1:19" ht="15" x14ac:dyDescent="0.25">
      <c r="A398" s="106" t="s">
        <v>585</v>
      </c>
      <c r="B398" s="106" t="s">
        <v>1250</v>
      </c>
      <c r="C398" s="106" t="s">
        <v>1112</v>
      </c>
      <c r="D398" s="106" t="s">
        <v>586</v>
      </c>
      <c r="E398" s="107">
        <v>46203</v>
      </c>
      <c r="F398" s="106" t="s">
        <v>1630</v>
      </c>
      <c r="G398" s="106" t="s">
        <v>1630</v>
      </c>
      <c r="H398" s="106" t="s">
        <v>1630</v>
      </c>
      <c r="I398" s="106" t="s">
        <v>1630</v>
      </c>
      <c r="J398" s="106" t="s">
        <v>1630</v>
      </c>
      <c r="K398" s="106" t="s">
        <v>2094</v>
      </c>
      <c r="L398" s="106" t="s">
        <v>2856</v>
      </c>
      <c r="M398" s="106" t="s">
        <v>2494</v>
      </c>
      <c r="N398" s="106" t="s">
        <v>1041</v>
      </c>
      <c r="O398" s="106" t="s">
        <v>2495</v>
      </c>
      <c r="P398" s="106" t="s">
        <v>3319</v>
      </c>
      <c r="Q398" s="106" t="s">
        <v>2494</v>
      </c>
      <c r="R398" s="106" t="s">
        <v>1041</v>
      </c>
      <c r="S398" s="106" t="s">
        <v>2495</v>
      </c>
    </row>
    <row r="399" spans="1:19" ht="15" x14ac:dyDescent="0.25">
      <c r="A399" s="106" t="s">
        <v>587</v>
      </c>
      <c r="B399" s="106" t="s">
        <v>1250</v>
      </c>
      <c r="C399" s="106" t="s">
        <v>1103</v>
      </c>
      <c r="D399" s="106" t="s">
        <v>588</v>
      </c>
      <c r="E399" s="107">
        <v>46387</v>
      </c>
      <c r="F399" s="106" t="s">
        <v>1630</v>
      </c>
      <c r="G399" s="106" t="s">
        <v>1630</v>
      </c>
      <c r="H399" s="106" t="s">
        <v>1630</v>
      </c>
      <c r="I399" s="106" t="s">
        <v>1630</v>
      </c>
      <c r="J399" s="106" t="s">
        <v>1630</v>
      </c>
      <c r="K399" s="106" t="s">
        <v>2093</v>
      </c>
      <c r="L399" s="106" t="s">
        <v>2496</v>
      </c>
      <c r="M399" s="106" t="s">
        <v>2494</v>
      </c>
      <c r="N399" s="106" t="s">
        <v>1041</v>
      </c>
      <c r="O399" s="106" t="s">
        <v>2495</v>
      </c>
      <c r="P399" s="106" t="s">
        <v>2108</v>
      </c>
      <c r="Q399" s="106" t="s">
        <v>2108</v>
      </c>
      <c r="R399" s="106" t="s">
        <v>2108</v>
      </c>
      <c r="S399" s="106" t="s">
        <v>2108</v>
      </c>
    </row>
    <row r="400" spans="1:19" ht="15" x14ac:dyDescent="0.25">
      <c r="A400" s="106" t="s">
        <v>589</v>
      </c>
      <c r="B400" s="106" t="s">
        <v>1095</v>
      </c>
      <c r="C400" s="106" t="s">
        <v>1099</v>
      </c>
      <c r="D400" s="106" t="s">
        <v>590</v>
      </c>
      <c r="E400" s="107">
        <v>46203</v>
      </c>
      <c r="F400" s="106" t="s">
        <v>1630</v>
      </c>
      <c r="G400" s="106" t="s">
        <v>1630</v>
      </c>
      <c r="H400" s="106" t="s">
        <v>1901</v>
      </c>
      <c r="I400" s="106" t="s">
        <v>1609</v>
      </c>
      <c r="J400" s="106" t="s">
        <v>1618</v>
      </c>
      <c r="K400" s="106" t="s">
        <v>2092</v>
      </c>
      <c r="L400" s="106" t="s">
        <v>2857</v>
      </c>
      <c r="M400" s="106" t="s">
        <v>2114</v>
      </c>
      <c r="N400" s="106" t="s">
        <v>1041</v>
      </c>
      <c r="O400" s="106" t="s">
        <v>2858</v>
      </c>
      <c r="P400" s="106" t="s">
        <v>2108</v>
      </c>
      <c r="Q400" s="106" t="s">
        <v>2108</v>
      </c>
      <c r="R400" s="106" t="s">
        <v>2108</v>
      </c>
      <c r="S400" s="106" t="s">
        <v>2108</v>
      </c>
    </row>
    <row r="401" spans="1:19" ht="15" x14ac:dyDescent="0.25">
      <c r="A401" s="106" t="s">
        <v>1073</v>
      </c>
      <c r="B401" s="106" t="s">
        <v>1267</v>
      </c>
      <c r="C401" s="106" t="s">
        <v>1171</v>
      </c>
      <c r="D401" s="106" t="s">
        <v>1384</v>
      </c>
      <c r="E401" s="107">
        <v>46203</v>
      </c>
      <c r="F401" s="106" t="s">
        <v>1630</v>
      </c>
      <c r="G401" s="106" t="s">
        <v>1630</v>
      </c>
      <c r="H401" s="106" t="s">
        <v>1630</v>
      </c>
      <c r="I401" s="106" t="s">
        <v>1630</v>
      </c>
      <c r="J401" s="106" t="s">
        <v>1630</v>
      </c>
      <c r="K401" s="106" t="s">
        <v>2108</v>
      </c>
      <c r="L401" s="106" t="s">
        <v>2859</v>
      </c>
      <c r="M401" s="106" t="s">
        <v>2601</v>
      </c>
      <c r="N401" s="106" t="s">
        <v>1041</v>
      </c>
      <c r="O401" s="106" t="s">
        <v>2602</v>
      </c>
      <c r="P401" s="106" t="s">
        <v>2108</v>
      </c>
      <c r="Q401" s="106" t="s">
        <v>2108</v>
      </c>
      <c r="R401" s="106" t="s">
        <v>2108</v>
      </c>
      <c r="S401" s="106" t="s">
        <v>2108</v>
      </c>
    </row>
    <row r="402" spans="1:19" ht="15" x14ac:dyDescent="0.25">
      <c r="A402" s="106" t="s">
        <v>591</v>
      </c>
      <c r="B402" s="106" t="s">
        <v>1116</v>
      </c>
      <c r="C402" s="106" t="s">
        <v>1099</v>
      </c>
      <c r="D402" s="106" t="s">
        <v>592</v>
      </c>
      <c r="E402" s="107">
        <v>46203</v>
      </c>
      <c r="F402" s="106" t="s">
        <v>1630</v>
      </c>
      <c r="G402" s="106" t="s">
        <v>1630</v>
      </c>
      <c r="H402" s="106" t="s">
        <v>1902</v>
      </c>
      <c r="I402" s="106" t="s">
        <v>1606</v>
      </c>
      <c r="J402" s="106" t="s">
        <v>1618</v>
      </c>
      <c r="K402" s="106" t="s">
        <v>2092</v>
      </c>
      <c r="L402" s="106" t="s">
        <v>2860</v>
      </c>
      <c r="M402" s="106" t="s">
        <v>2861</v>
      </c>
      <c r="N402" s="106" t="s">
        <v>1041</v>
      </c>
      <c r="O402" s="106" t="s">
        <v>2862</v>
      </c>
      <c r="P402" s="106" t="s">
        <v>2108</v>
      </c>
      <c r="Q402" s="106" t="s">
        <v>2108</v>
      </c>
      <c r="R402" s="106" t="s">
        <v>2108</v>
      </c>
      <c r="S402" s="106" t="s">
        <v>2108</v>
      </c>
    </row>
    <row r="403" spans="1:19" ht="15" x14ac:dyDescent="0.25">
      <c r="A403" s="106" t="s">
        <v>593</v>
      </c>
      <c r="B403" s="106" t="s">
        <v>1385</v>
      </c>
      <c r="C403" s="106" t="s">
        <v>1119</v>
      </c>
      <c r="D403" s="106" t="s">
        <v>1386</v>
      </c>
      <c r="E403" s="107">
        <v>46203</v>
      </c>
      <c r="F403" s="106" t="s">
        <v>1630</v>
      </c>
      <c r="G403" s="106" t="s">
        <v>1630</v>
      </c>
      <c r="H403" s="106" t="s">
        <v>1903</v>
      </c>
      <c r="I403" s="106" t="s">
        <v>1600</v>
      </c>
      <c r="J403" s="106" t="s">
        <v>1618</v>
      </c>
      <c r="K403" s="106" t="s">
        <v>2096</v>
      </c>
      <c r="L403" s="106" t="s">
        <v>2863</v>
      </c>
      <c r="M403" s="106" t="s">
        <v>2864</v>
      </c>
      <c r="N403" s="106" t="s">
        <v>1041</v>
      </c>
      <c r="O403" s="106" t="s">
        <v>2865</v>
      </c>
      <c r="P403" s="106" t="s">
        <v>2108</v>
      </c>
      <c r="Q403" s="106" t="s">
        <v>2108</v>
      </c>
      <c r="R403" s="106" t="s">
        <v>2108</v>
      </c>
      <c r="S403" s="106" t="s">
        <v>2108</v>
      </c>
    </row>
    <row r="404" spans="1:19" ht="15" x14ac:dyDescent="0.25">
      <c r="A404" s="106" t="s">
        <v>594</v>
      </c>
      <c r="B404" s="106" t="s">
        <v>1116</v>
      </c>
      <c r="C404" s="106" t="s">
        <v>1096</v>
      </c>
      <c r="D404" s="106" t="s">
        <v>1387</v>
      </c>
      <c r="E404" s="107">
        <v>46387</v>
      </c>
      <c r="F404" s="106" t="s">
        <v>1630</v>
      </c>
      <c r="G404" s="106" t="s">
        <v>1630</v>
      </c>
      <c r="H404" s="106" t="s">
        <v>1630</v>
      </c>
      <c r="I404" s="106" t="s">
        <v>1630</v>
      </c>
      <c r="J404" s="106" t="s">
        <v>1630</v>
      </c>
      <c r="K404" s="106" t="s">
        <v>2091</v>
      </c>
      <c r="L404" s="106" t="s">
        <v>2866</v>
      </c>
      <c r="M404" s="106" t="s">
        <v>2867</v>
      </c>
      <c r="N404" s="106" t="s">
        <v>1041</v>
      </c>
      <c r="O404" s="106" t="s">
        <v>2868</v>
      </c>
      <c r="P404" s="106" t="s">
        <v>2108</v>
      </c>
      <c r="Q404" s="106" t="s">
        <v>2108</v>
      </c>
      <c r="R404" s="106" t="s">
        <v>2108</v>
      </c>
      <c r="S404" s="106" t="s">
        <v>2108</v>
      </c>
    </row>
    <row r="405" spans="1:19" ht="15" x14ac:dyDescent="0.25">
      <c r="A405" s="106" t="s">
        <v>595</v>
      </c>
      <c r="B405" s="106" t="s">
        <v>1116</v>
      </c>
      <c r="C405" s="106" t="s">
        <v>1099</v>
      </c>
      <c r="D405" s="106" t="s">
        <v>596</v>
      </c>
      <c r="E405" s="107">
        <v>46203</v>
      </c>
      <c r="F405" s="106" t="s">
        <v>1630</v>
      </c>
      <c r="G405" s="106" t="s">
        <v>1630</v>
      </c>
      <c r="H405" s="106" t="s">
        <v>1904</v>
      </c>
      <c r="I405" s="106" t="s">
        <v>1600</v>
      </c>
      <c r="J405" s="106" t="s">
        <v>1618</v>
      </c>
      <c r="K405" s="106" t="s">
        <v>2092</v>
      </c>
      <c r="L405" s="106" t="s">
        <v>2869</v>
      </c>
      <c r="M405" s="106" t="s">
        <v>2867</v>
      </c>
      <c r="N405" s="106" t="s">
        <v>1041</v>
      </c>
      <c r="O405" s="106" t="s">
        <v>2868</v>
      </c>
      <c r="P405" s="106" t="s">
        <v>2108</v>
      </c>
      <c r="Q405" s="106" t="s">
        <v>2108</v>
      </c>
      <c r="R405" s="106" t="s">
        <v>2108</v>
      </c>
      <c r="S405" s="106" t="s">
        <v>2108</v>
      </c>
    </row>
    <row r="406" spans="1:19" ht="15" x14ac:dyDescent="0.25">
      <c r="A406" s="106" t="s">
        <v>597</v>
      </c>
      <c r="B406" s="106" t="s">
        <v>1196</v>
      </c>
      <c r="C406" s="106" t="s">
        <v>1113</v>
      </c>
      <c r="D406" s="106" t="s">
        <v>1388</v>
      </c>
      <c r="E406" s="107">
        <v>46203</v>
      </c>
      <c r="F406" s="106" t="s">
        <v>1630</v>
      </c>
      <c r="G406" s="106" t="s">
        <v>1630</v>
      </c>
      <c r="H406" s="106" t="s">
        <v>1630</v>
      </c>
      <c r="I406" s="106" t="s">
        <v>1630</v>
      </c>
      <c r="J406" s="106" t="s">
        <v>1630</v>
      </c>
      <c r="K406" s="106" t="s">
        <v>2095</v>
      </c>
      <c r="L406" s="106" t="s">
        <v>2341</v>
      </c>
      <c r="M406" s="106" t="s">
        <v>2342</v>
      </c>
      <c r="N406" s="106" t="s">
        <v>1041</v>
      </c>
      <c r="O406" s="106" t="s">
        <v>2361</v>
      </c>
      <c r="P406" s="106" t="s">
        <v>2108</v>
      </c>
      <c r="Q406" s="106" t="s">
        <v>2108</v>
      </c>
      <c r="R406" s="106" t="s">
        <v>2108</v>
      </c>
      <c r="S406" s="106" t="s">
        <v>2108</v>
      </c>
    </row>
    <row r="407" spans="1:19" ht="15" x14ac:dyDescent="0.25">
      <c r="A407" s="106" t="s">
        <v>598</v>
      </c>
      <c r="B407" s="106" t="s">
        <v>1196</v>
      </c>
      <c r="C407" s="106" t="s">
        <v>1119</v>
      </c>
      <c r="D407" s="106" t="s">
        <v>1389</v>
      </c>
      <c r="E407" s="107">
        <v>46203</v>
      </c>
      <c r="F407" s="106" t="s">
        <v>1630</v>
      </c>
      <c r="G407" s="106" t="s">
        <v>1630</v>
      </c>
      <c r="H407" s="106" t="s">
        <v>1630</v>
      </c>
      <c r="I407" s="106" t="s">
        <v>1630</v>
      </c>
      <c r="J407" s="106" t="s">
        <v>1630</v>
      </c>
      <c r="K407" s="106" t="s">
        <v>2096</v>
      </c>
      <c r="L407" s="106" t="s">
        <v>2341</v>
      </c>
      <c r="M407" s="106" t="s">
        <v>2342</v>
      </c>
      <c r="N407" s="106" t="s">
        <v>1041</v>
      </c>
      <c r="O407" s="106" t="s">
        <v>2361</v>
      </c>
      <c r="P407" s="106" t="s">
        <v>2108</v>
      </c>
      <c r="Q407" s="106" t="s">
        <v>2108</v>
      </c>
      <c r="R407" s="106" t="s">
        <v>2108</v>
      </c>
      <c r="S407" s="106" t="s">
        <v>2108</v>
      </c>
    </row>
    <row r="408" spans="1:19" ht="15" x14ac:dyDescent="0.25">
      <c r="A408" s="106" t="s">
        <v>599</v>
      </c>
      <c r="B408" s="106" t="s">
        <v>1196</v>
      </c>
      <c r="C408" s="106" t="s">
        <v>1096</v>
      </c>
      <c r="D408" s="106" t="s">
        <v>1390</v>
      </c>
      <c r="E408" s="107">
        <v>46203</v>
      </c>
      <c r="F408" s="106" t="s">
        <v>1630</v>
      </c>
      <c r="G408" s="106" t="s">
        <v>1630</v>
      </c>
      <c r="H408" s="106" t="s">
        <v>1905</v>
      </c>
      <c r="I408" s="106" t="s">
        <v>1609</v>
      </c>
      <c r="J408" s="106" t="s">
        <v>1618</v>
      </c>
      <c r="K408" s="106" t="s">
        <v>2091</v>
      </c>
      <c r="L408" s="106" t="s">
        <v>2809</v>
      </c>
      <c r="M408" s="106" t="s">
        <v>2870</v>
      </c>
      <c r="N408" s="106" t="s">
        <v>1041</v>
      </c>
      <c r="O408" s="106" t="s">
        <v>2871</v>
      </c>
      <c r="P408" s="106" t="s">
        <v>2108</v>
      </c>
      <c r="Q408" s="106" t="s">
        <v>2108</v>
      </c>
      <c r="R408" s="106" t="s">
        <v>2108</v>
      </c>
      <c r="S408" s="106" t="s">
        <v>2108</v>
      </c>
    </row>
    <row r="409" spans="1:19" ht="15" x14ac:dyDescent="0.25">
      <c r="A409" s="106" t="s">
        <v>600</v>
      </c>
      <c r="B409" s="106" t="s">
        <v>1111</v>
      </c>
      <c r="C409" s="106" t="s">
        <v>1099</v>
      </c>
      <c r="D409" s="106" t="s">
        <v>601</v>
      </c>
      <c r="E409" s="107">
        <v>46203</v>
      </c>
      <c r="F409" s="106" t="s">
        <v>1630</v>
      </c>
      <c r="G409" s="106" t="s">
        <v>1630</v>
      </c>
      <c r="H409" s="106" t="s">
        <v>1692</v>
      </c>
      <c r="I409" s="106" t="s">
        <v>1600</v>
      </c>
      <c r="J409" s="106" t="s">
        <v>1618</v>
      </c>
      <c r="K409" s="106" t="s">
        <v>2092</v>
      </c>
      <c r="L409" s="106" t="s">
        <v>2872</v>
      </c>
      <c r="M409" s="106" t="s">
        <v>2873</v>
      </c>
      <c r="N409" s="106" t="s">
        <v>1041</v>
      </c>
      <c r="O409" s="106" t="s">
        <v>2874</v>
      </c>
      <c r="P409" s="106" t="s">
        <v>2108</v>
      </c>
      <c r="Q409" s="106" t="s">
        <v>2108</v>
      </c>
      <c r="R409" s="106" t="s">
        <v>2108</v>
      </c>
      <c r="S409" s="106" t="s">
        <v>2108</v>
      </c>
    </row>
    <row r="410" spans="1:19" ht="15" x14ac:dyDescent="0.25">
      <c r="A410" s="106" t="s">
        <v>602</v>
      </c>
      <c r="B410" s="106" t="s">
        <v>1207</v>
      </c>
      <c r="C410" s="106" t="s">
        <v>1130</v>
      </c>
      <c r="D410" s="106" t="s">
        <v>1391</v>
      </c>
      <c r="E410" s="107">
        <v>46203</v>
      </c>
      <c r="F410" s="106" t="s">
        <v>1698</v>
      </c>
      <c r="G410" s="106" t="s">
        <v>1630</v>
      </c>
      <c r="H410" s="106" t="s">
        <v>1906</v>
      </c>
      <c r="I410" s="106" t="s">
        <v>1604</v>
      </c>
      <c r="J410" s="106" t="s">
        <v>1620</v>
      </c>
      <c r="K410" s="106" t="s">
        <v>1894</v>
      </c>
      <c r="L410" s="106" t="s">
        <v>2504</v>
      </c>
      <c r="M410" s="106" t="s">
        <v>2373</v>
      </c>
      <c r="N410" s="106" t="s">
        <v>1041</v>
      </c>
      <c r="O410" s="106" t="s">
        <v>2374</v>
      </c>
      <c r="P410" s="106" t="s">
        <v>2108</v>
      </c>
      <c r="Q410" s="106" t="s">
        <v>2108</v>
      </c>
      <c r="R410" s="106" t="s">
        <v>2108</v>
      </c>
      <c r="S410" s="106" t="s">
        <v>2108</v>
      </c>
    </row>
    <row r="411" spans="1:19" ht="15" x14ac:dyDescent="0.25">
      <c r="A411" s="106" t="s">
        <v>603</v>
      </c>
      <c r="B411" s="106" t="s">
        <v>1186</v>
      </c>
      <c r="C411" s="106" t="s">
        <v>1099</v>
      </c>
      <c r="D411" s="106" t="s">
        <v>604</v>
      </c>
      <c r="E411" s="107">
        <v>46203</v>
      </c>
      <c r="F411" s="106" t="s">
        <v>1630</v>
      </c>
      <c r="G411" s="106" t="s">
        <v>1630</v>
      </c>
      <c r="H411" s="106" t="s">
        <v>1907</v>
      </c>
      <c r="I411" s="106" t="s">
        <v>1609</v>
      </c>
      <c r="J411" s="106" t="s">
        <v>1619</v>
      </c>
      <c r="K411" s="106" t="s">
        <v>2092</v>
      </c>
      <c r="L411" s="106" t="s">
        <v>2875</v>
      </c>
      <c r="M411" s="106" t="s">
        <v>2304</v>
      </c>
      <c r="N411" s="106" t="s">
        <v>1041</v>
      </c>
      <c r="O411" s="106" t="s">
        <v>2305</v>
      </c>
      <c r="P411" s="106" t="s">
        <v>3320</v>
      </c>
      <c r="Q411" s="106" t="s">
        <v>2304</v>
      </c>
      <c r="R411" s="106" t="s">
        <v>1041</v>
      </c>
      <c r="S411" s="106" t="s">
        <v>2305</v>
      </c>
    </row>
    <row r="412" spans="1:19" ht="15" x14ac:dyDescent="0.25">
      <c r="A412" s="106" t="s">
        <v>1908</v>
      </c>
      <c r="B412" s="106" t="s">
        <v>1116</v>
      </c>
      <c r="C412" s="106" t="s">
        <v>1096</v>
      </c>
      <c r="D412" s="106" t="s">
        <v>1909</v>
      </c>
      <c r="E412" s="107">
        <v>46387</v>
      </c>
      <c r="F412" s="106" t="s">
        <v>1630</v>
      </c>
      <c r="G412" s="106" t="s">
        <v>1630</v>
      </c>
      <c r="H412" s="106" t="s">
        <v>1630</v>
      </c>
      <c r="I412" s="106" t="s">
        <v>1630</v>
      </c>
      <c r="J412" s="106" t="s">
        <v>1630</v>
      </c>
      <c r="K412" s="106" t="s">
        <v>2091</v>
      </c>
      <c r="L412" s="106" t="s">
        <v>2876</v>
      </c>
      <c r="M412" s="106" t="s">
        <v>2433</v>
      </c>
      <c r="N412" s="106" t="s">
        <v>1041</v>
      </c>
      <c r="O412" s="106" t="s">
        <v>2877</v>
      </c>
      <c r="P412" s="106" t="s">
        <v>2108</v>
      </c>
      <c r="Q412" s="106" t="s">
        <v>2108</v>
      </c>
      <c r="R412" s="106" t="s">
        <v>2108</v>
      </c>
      <c r="S412" s="106" t="s">
        <v>2108</v>
      </c>
    </row>
    <row r="413" spans="1:19" ht="15" x14ac:dyDescent="0.25">
      <c r="A413" s="106" t="s">
        <v>605</v>
      </c>
      <c r="B413" s="106" t="s">
        <v>1116</v>
      </c>
      <c r="C413" s="106" t="s">
        <v>1096</v>
      </c>
      <c r="D413" s="106" t="s">
        <v>1392</v>
      </c>
      <c r="E413" s="107">
        <v>46387</v>
      </c>
      <c r="F413" s="106" t="s">
        <v>1630</v>
      </c>
      <c r="G413" s="106" t="s">
        <v>1630</v>
      </c>
      <c r="H413" s="106" t="s">
        <v>1630</v>
      </c>
      <c r="I413" s="106" t="s">
        <v>1630</v>
      </c>
      <c r="J413" s="106" t="s">
        <v>1630</v>
      </c>
      <c r="K413" s="106" t="s">
        <v>2091</v>
      </c>
      <c r="L413" s="106" t="s">
        <v>2878</v>
      </c>
      <c r="M413" s="106" t="s">
        <v>2147</v>
      </c>
      <c r="N413" s="106" t="s">
        <v>1041</v>
      </c>
      <c r="O413" s="106" t="s">
        <v>2148</v>
      </c>
      <c r="P413" s="106" t="s">
        <v>2108</v>
      </c>
      <c r="Q413" s="106" t="s">
        <v>2108</v>
      </c>
      <c r="R413" s="106" t="s">
        <v>2108</v>
      </c>
      <c r="S413" s="106" t="s">
        <v>2108</v>
      </c>
    </row>
    <row r="414" spans="1:19" ht="15" x14ac:dyDescent="0.25">
      <c r="A414" s="106" t="s">
        <v>606</v>
      </c>
      <c r="B414" s="106" t="s">
        <v>1095</v>
      </c>
      <c r="C414" s="106" t="s">
        <v>1112</v>
      </c>
      <c r="D414" s="106" t="s">
        <v>607</v>
      </c>
      <c r="E414" s="107">
        <v>46203</v>
      </c>
      <c r="F414" s="106" t="s">
        <v>1630</v>
      </c>
      <c r="G414" s="106" t="s">
        <v>1630</v>
      </c>
      <c r="H414" s="106" t="s">
        <v>1695</v>
      </c>
      <c r="I414" s="106" t="s">
        <v>1610</v>
      </c>
      <c r="J414" s="106" t="s">
        <v>1618</v>
      </c>
      <c r="K414" s="106" t="s">
        <v>2094</v>
      </c>
      <c r="L414" s="106" t="s">
        <v>2879</v>
      </c>
      <c r="M414" s="106" t="s">
        <v>2114</v>
      </c>
      <c r="N414" s="106" t="s">
        <v>1041</v>
      </c>
      <c r="O414" s="106" t="s">
        <v>2115</v>
      </c>
      <c r="P414" s="106" t="s">
        <v>2108</v>
      </c>
      <c r="Q414" s="106" t="s">
        <v>2108</v>
      </c>
      <c r="R414" s="106" t="s">
        <v>2108</v>
      </c>
      <c r="S414" s="106" t="s">
        <v>2108</v>
      </c>
    </row>
    <row r="415" spans="1:19" ht="15" x14ac:dyDescent="0.25">
      <c r="A415" s="106" t="s">
        <v>608</v>
      </c>
      <c r="B415" s="106" t="s">
        <v>1196</v>
      </c>
      <c r="C415" s="106" t="s">
        <v>1130</v>
      </c>
      <c r="D415" s="106" t="s">
        <v>1393</v>
      </c>
      <c r="E415" s="107">
        <v>46203</v>
      </c>
      <c r="F415" s="106" t="s">
        <v>1698</v>
      </c>
      <c r="G415" s="106" t="s">
        <v>1630</v>
      </c>
      <c r="H415" s="106" t="s">
        <v>1698</v>
      </c>
      <c r="I415" s="106" t="s">
        <v>1604</v>
      </c>
      <c r="J415" s="106" t="s">
        <v>1620</v>
      </c>
      <c r="K415" s="106" t="s">
        <v>1894</v>
      </c>
      <c r="L415" s="106" t="s">
        <v>2880</v>
      </c>
      <c r="M415" s="106" t="s">
        <v>2342</v>
      </c>
      <c r="N415" s="106" t="s">
        <v>1041</v>
      </c>
      <c r="O415" s="106" t="s">
        <v>2361</v>
      </c>
      <c r="P415" s="106" t="s">
        <v>2108</v>
      </c>
      <c r="Q415" s="106" t="s">
        <v>2108</v>
      </c>
      <c r="R415" s="106" t="s">
        <v>2108</v>
      </c>
      <c r="S415" s="106" t="s">
        <v>2108</v>
      </c>
    </row>
    <row r="416" spans="1:19" ht="15" x14ac:dyDescent="0.25">
      <c r="A416" s="106" t="s">
        <v>609</v>
      </c>
      <c r="B416" s="106" t="s">
        <v>1196</v>
      </c>
      <c r="C416" s="106" t="s">
        <v>1119</v>
      </c>
      <c r="D416" s="106" t="s">
        <v>1394</v>
      </c>
      <c r="E416" s="107">
        <v>46203</v>
      </c>
      <c r="F416" s="106" t="s">
        <v>1630</v>
      </c>
      <c r="G416" s="106" t="s">
        <v>1630</v>
      </c>
      <c r="H416" s="106" t="s">
        <v>1630</v>
      </c>
      <c r="I416" s="106" t="s">
        <v>1630</v>
      </c>
      <c r="J416" s="106" t="s">
        <v>1630</v>
      </c>
      <c r="K416" s="106" t="s">
        <v>2096</v>
      </c>
      <c r="L416" s="106" t="s">
        <v>2341</v>
      </c>
      <c r="M416" s="106" t="s">
        <v>2342</v>
      </c>
      <c r="N416" s="106" t="s">
        <v>1041</v>
      </c>
      <c r="O416" s="106" t="s">
        <v>2361</v>
      </c>
      <c r="P416" s="106" t="s">
        <v>2108</v>
      </c>
      <c r="Q416" s="106" t="s">
        <v>2108</v>
      </c>
      <c r="R416" s="106" t="s">
        <v>2108</v>
      </c>
      <c r="S416" s="106" t="s">
        <v>2108</v>
      </c>
    </row>
    <row r="417" spans="1:19" ht="15" x14ac:dyDescent="0.25">
      <c r="A417" s="106" t="s">
        <v>610</v>
      </c>
      <c r="B417" s="106" t="s">
        <v>1105</v>
      </c>
      <c r="C417" s="106" t="s">
        <v>1099</v>
      </c>
      <c r="D417" s="106" t="s">
        <v>611</v>
      </c>
      <c r="E417" s="107">
        <v>46203</v>
      </c>
      <c r="F417" s="106" t="s">
        <v>1630</v>
      </c>
      <c r="G417" s="106" t="s">
        <v>1630</v>
      </c>
      <c r="H417" s="106" t="s">
        <v>1910</v>
      </c>
      <c r="I417" s="106" t="s">
        <v>1606</v>
      </c>
      <c r="J417" s="106" t="s">
        <v>1618</v>
      </c>
      <c r="K417" s="106" t="s">
        <v>2092</v>
      </c>
      <c r="L417" s="106" t="s">
        <v>2881</v>
      </c>
      <c r="M417" s="106" t="s">
        <v>2882</v>
      </c>
      <c r="N417" s="106" t="s">
        <v>1041</v>
      </c>
      <c r="O417" s="106" t="s">
        <v>2883</v>
      </c>
      <c r="P417" s="106" t="s">
        <v>2108</v>
      </c>
      <c r="Q417" s="106" t="s">
        <v>2108</v>
      </c>
      <c r="R417" s="106" t="s">
        <v>2108</v>
      </c>
      <c r="S417" s="106" t="s">
        <v>2108</v>
      </c>
    </row>
    <row r="418" spans="1:19" ht="15" x14ac:dyDescent="0.25">
      <c r="A418" s="106" t="s">
        <v>612</v>
      </c>
      <c r="B418" s="106" t="s">
        <v>1139</v>
      </c>
      <c r="C418" s="106" t="s">
        <v>1099</v>
      </c>
      <c r="D418" s="106" t="s">
        <v>613</v>
      </c>
      <c r="E418" s="107">
        <v>46203</v>
      </c>
      <c r="F418" s="106" t="s">
        <v>1630</v>
      </c>
      <c r="G418" s="106" t="s">
        <v>1630</v>
      </c>
      <c r="H418" s="106" t="s">
        <v>1630</v>
      </c>
      <c r="I418" s="106" t="s">
        <v>1630</v>
      </c>
      <c r="J418" s="106" t="s">
        <v>1630</v>
      </c>
      <c r="K418" s="106" t="s">
        <v>2092</v>
      </c>
      <c r="L418" s="106" t="s">
        <v>2884</v>
      </c>
      <c r="M418" s="106" t="s">
        <v>2885</v>
      </c>
      <c r="N418" s="106" t="s">
        <v>1041</v>
      </c>
      <c r="O418" s="106" t="s">
        <v>2886</v>
      </c>
      <c r="P418" s="106" t="s">
        <v>2108</v>
      </c>
      <c r="Q418" s="106" t="s">
        <v>2108</v>
      </c>
      <c r="R418" s="106" t="s">
        <v>2108</v>
      </c>
      <c r="S418" s="106" t="s">
        <v>2108</v>
      </c>
    </row>
    <row r="419" spans="1:19" ht="15" x14ac:dyDescent="0.25">
      <c r="A419" s="106" t="s">
        <v>614</v>
      </c>
      <c r="B419" s="106" t="s">
        <v>1123</v>
      </c>
      <c r="C419" s="106" t="s">
        <v>1130</v>
      </c>
      <c r="D419" s="106" t="s">
        <v>1395</v>
      </c>
      <c r="E419" s="107">
        <v>46203</v>
      </c>
      <c r="F419" s="106" t="s">
        <v>1630</v>
      </c>
      <c r="G419" s="106" t="s">
        <v>1630</v>
      </c>
      <c r="H419" s="106" t="s">
        <v>1911</v>
      </c>
      <c r="I419" s="106" t="s">
        <v>1600</v>
      </c>
      <c r="J419" s="106" t="s">
        <v>1618</v>
      </c>
      <c r="K419" s="106" t="s">
        <v>1894</v>
      </c>
      <c r="L419" s="106" t="s">
        <v>2768</v>
      </c>
      <c r="M419" s="106" t="s">
        <v>2769</v>
      </c>
      <c r="N419" s="106" t="s">
        <v>1041</v>
      </c>
      <c r="O419" s="106" t="s">
        <v>2770</v>
      </c>
      <c r="P419" s="106" t="s">
        <v>2108</v>
      </c>
      <c r="Q419" s="106" t="s">
        <v>2108</v>
      </c>
      <c r="R419" s="106" t="s">
        <v>2108</v>
      </c>
      <c r="S419" s="106" t="s">
        <v>2108</v>
      </c>
    </row>
    <row r="420" spans="1:19" ht="15" x14ac:dyDescent="0.25">
      <c r="A420" s="106" t="s">
        <v>615</v>
      </c>
      <c r="B420" s="106" t="s">
        <v>1229</v>
      </c>
      <c r="C420" s="106" t="s">
        <v>1209</v>
      </c>
      <c r="D420" s="106" t="s">
        <v>1396</v>
      </c>
      <c r="E420" s="107">
        <v>46203</v>
      </c>
      <c r="F420" s="106" t="s">
        <v>1630</v>
      </c>
      <c r="G420" s="106" t="s">
        <v>1630</v>
      </c>
      <c r="H420" s="106" t="s">
        <v>1912</v>
      </c>
      <c r="I420" s="106" t="s">
        <v>1605</v>
      </c>
      <c r="J420" s="106" t="s">
        <v>1618</v>
      </c>
      <c r="K420" s="106" t="s">
        <v>2105</v>
      </c>
      <c r="L420" s="106" t="s">
        <v>2887</v>
      </c>
      <c r="M420" s="106" t="s">
        <v>2447</v>
      </c>
      <c r="N420" s="106" t="s">
        <v>1041</v>
      </c>
      <c r="O420" s="106" t="s">
        <v>2448</v>
      </c>
      <c r="P420" s="106" t="s">
        <v>2108</v>
      </c>
      <c r="Q420" s="106" t="s">
        <v>2108</v>
      </c>
      <c r="R420" s="106" t="s">
        <v>2108</v>
      </c>
      <c r="S420" s="106" t="s">
        <v>2108</v>
      </c>
    </row>
    <row r="421" spans="1:19" ht="15" x14ac:dyDescent="0.25">
      <c r="A421" s="106" t="s">
        <v>616</v>
      </c>
      <c r="B421" s="106" t="s">
        <v>1250</v>
      </c>
      <c r="C421" s="106" t="s">
        <v>1103</v>
      </c>
      <c r="D421" s="106" t="s">
        <v>617</v>
      </c>
      <c r="E421" s="107">
        <v>46387</v>
      </c>
      <c r="F421" s="106" t="s">
        <v>1630</v>
      </c>
      <c r="G421" s="106" t="s">
        <v>1630</v>
      </c>
      <c r="H421" s="106" t="s">
        <v>1630</v>
      </c>
      <c r="I421" s="106" t="s">
        <v>1630</v>
      </c>
      <c r="J421" s="106" t="s">
        <v>1630</v>
      </c>
      <c r="K421" s="106" t="s">
        <v>2093</v>
      </c>
      <c r="L421" s="106" t="s">
        <v>2888</v>
      </c>
      <c r="M421" s="106" t="s">
        <v>2124</v>
      </c>
      <c r="N421" s="106" t="s">
        <v>1041</v>
      </c>
      <c r="O421" s="106" t="s">
        <v>2889</v>
      </c>
      <c r="P421" s="106" t="s">
        <v>2108</v>
      </c>
      <c r="Q421" s="106" t="s">
        <v>2108</v>
      </c>
      <c r="R421" s="106" t="s">
        <v>2108</v>
      </c>
      <c r="S421" s="106" t="s">
        <v>2108</v>
      </c>
    </row>
    <row r="422" spans="1:19" ht="15" x14ac:dyDescent="0.25">
      <c r="A422" s="106" t="s">
        <v>618</v>
      </c>
      <c r="B422" s="106" t="s">
        <v>1164</v>
      </c>
      <c r="C422" s="106" t="s">
        <v>1103</v>
      </c>
      <c r="D422" s="106" t="s">
        <v>619</v>
      </c>
      <c r="E422" s="107">
        <v>46387</v>
      </c>
      <c r="F422" s="106" t="s">
        <v>1630</v>
      </c>
      <c r="G422" s="106" t="s">
        <v>1630</v>
      </c>
      <c r="H422" s="106" t="s">
        <v>1630</v>
      </c>
      <c r="I422" s="106" t="s">
        <v>1630</v>
      </c>
      <c r="J422" s="106" t="s">
        <v>1630</v>
      </c>
      <c r="K422" s="106" t="s">
        <v>2093</v>
      </c>
      <c r="L422" s="106" t="s">
        <v>2890</v>
      </c>
      <c r="M422" s="106" t="s">
        <v>2243</v>
      </c>
      <c r="N422" s="106" t="s">
        <v>1041</v>
      </c>
      <c r="O422" s="106" t="s">
        <v>2244</v>
      </c>
      <c r="P422" s="106" t="s">
        <v>2108</v>
      </c>
      <c r="Q422" s="106" t="s">
        <v>2108</v>
      </c>
      <c r="R422" s="106" t="s">
        <v>2108</v>
      </c>
      <c r="S422" s="106" t="s">
        <v>2108</v>
      </c>
    </row>
    <row r="423" spans="1:19" ht="15" x14ac:dyDescent="0.25">
      <c r="A423" s="106" t="s">
        <v>620</v>
      </c>
      <c r="B423" s="106" t="s">
        <v>1214</v>
      </c>
      <c r="C423" s="106" t="s">
        <v>1096</v>
      </c>
      <c r="D423" s="106" t="s">
        <v>1397</v>
      </c>
      <c r="E423" s="107">
        <v>46203</v>
      </c>
      <c r="F423" s="106" t="s">
        <v>1630</v>
      </c>
      <c r="G423" s="106" t="s">
        <v>1630</v>
      </c>
      <c r="H423" s="106" t="s">
        <v>1913</v>
      </c>
      <c r="I423" s="106" t="s">
        <v>1600</v>
      </c>
      <c r="J423" s="106" t="s">
        <v>1618</v>
      </c>
      <c r="K423" s="106" t="s">
        <v>2091</v>
      </c>
      <c r="L423" s="106" t="s">
        <v>2891</v>
      </c>
      <c r="M423" s="106" t="s">
        <v>2892</v>
      </c>
      <c r="N423" s="106" t="s">
        <v>1041</v>
      </c>
      <c r="O423" s="106" t="s">
        <v>2893</v>
      </c>
      <c r="P423" s="106" t="s">
        <v>2108</v>
      </c>
      <c r="Q423" s="106" t="s">
        <v>2108</v>
      </c>
      <c r="R423" s="106" t="s">
        <v>2108</v>
      </c>
      <c r="S423" s="106" t="s">
        <v>2108</v>
      </c>
    </row>
    <row r="424" spans="1:19" ht="15" x14ac:dyDescent="0.25">
      <c r="A424" s="106" t="s">
        <v>621</v>
      </c>
      <c r="B424" s="106" t="s">
        <v>1242</v>
      </c>
      <c r="C424" s="106" t="s">
        <v>1112</v>
      </c>
      <c r="D424" s="106" t="s">
        <v>622</v>
      </c>
      <c r="E424" s="107">
        <v>46203</v>
      </c>
      <c r="F424" s="106" t="s">
        <v>1630</v>
      </c>
      <c r="G424" s="106" t="s">
        <v>1630</v>
      </c>
      <c r="H424" s="106" t="s">
        <v>1630</v>
      </c>
      <c r="I424" s="106" t="s">
        <v>1630</v>
      </c>
      <c r="J424" s="106" t="s">
        <v>1630</v>
      </c>
      <c r="K424" s="106" t="s">
        <v>2094</v>
      </c>
      <c r="L424" s="106" t="s">
        <v>2894</v>
      </c>
      <c r="M424" s="106" t="s">
        <v>2895</v>
      </c>
      <c r="N424" s="106" t="s">
        <v>1041</v>
      </c>
      <c r="O424" s="106" t="s">
        <v>2896</v>
      </c>
      <c r="P424" s="106" t="s">
        <v>2108</v>
      </c>
      <c r="Q424" s="106" t="s">
        <v>2108</v>
      </c>
      <c r="R424" s="106" t="s">
        <v>2108</v>
      </c>
      <c r="S424" s="106" t="s">
        <v>2108</v>
      </c>
    </row>
    <row r="425" spans="1:19" ht="15" x14ac:dyDescent="0.25">
      <c r="A425" s="106" t="s">
        <v>623</v>
      </c>
      <c r="B425" s="106" t="s">
        <v>1242</v>
      </c>
      <c r="C425" s="106" t="s">
        <v>1130</v>
      </c>
      <c r="D425" s="106" t="s">
        <v>1398</v>
      </c>
      <c r="E425" s="107">
        <v>46203</v>
      </c>
      <c r="F425" s="106" t="s">
        <v>1630</v>
      </c>
      <c r="G425" s="106" t="s">
        <v>1630</v>
      </c>
      <c r="H425" s="106" t="s">
        <v>1635</v>
      </c>
      <c r="I425" s="106" t="s">
        <v>1605</v>
      </c>
      <c r="J425" s="106" t="s">
        <v>1618</v>
      </c>
      <c r="K425" s="106" t="s">
        <v>1894</v>
      </c>
      <c r="L425" s="106" t="s">
        <v>2897</v>
      </c>
      <c r="M425" s="106" t="s">
        <v>2898</v>
      </c>
      <c r="N425" s="106" t="s">
        <v>1041</v>
      </c>
      <c r="O425" s="106" t="s">
        <v>2899</v>
      </c>
      <c r="P425" s="106" t="s">
        <v>2108</v>
      </c>
      <c r="Q425" s="106" t="s">
        <v>2108</v>
      </c>
      <c r="R425" s="106" t="s">
        <v>2108</v>
      </c>
      <c r="S425" s="106" t="s">
        <v>2108</v>
      </c>
    </row>
    <row r="426" spans="1:19" ht="15" x14ac:dyDescent="0.25">
      <c r="A426" s="106" t="s">
        <v>624</v>
      </c>
      <c r="B426" s="106" t="s">
        <v>1242</v>
      </c>
      <c r="C426" s="106" t="s">
        <v>1132</v>
      </c>
      <c r="D426" s="106" t="s">
        <v>1399</v>
      </c>
      <c r="E426" s="107">
        <v>46203</v>
      </c>
      <c r="F426" s="106" t="s">
        <v>1630</v>
      </c>
      <c r="G426" s="106" t="s">
        <v>1630</v>
      </c>
      <c r="H426" s="106" t="s">
        <v>1914</v>
      </c>
      <c r="I426" s="106" t="s">
        <v>1606</v>
      </c>
      <c r="J426" s="106" t="s">
        <v>1618</v>
      </c>
      <c r="K426" s="106" t="s">
        <v>2098</v>
      </c>
      <c r="L426" s="106" t="s">
        <v>2900</v>
      </c>
      <c r="M426" s="106" t="s">
        <v>2898</v>
      </c>
      <c r="N426" s="106" t="s">
        <v>1041</v>
      </c>
      <c r="O426" s="106" t="s">
        <v>2899</v>
      </c>
      <c r="P426" s="106" t="s">
        <v>2108</v>
      </c>
      <c r="Q426" s="106" t="s">
        <v>2108</v>
      </c>
      <c r="R426" s="106" t="s">
        <v>2108</v>
      </c>
      <c r="S426" s="106" t="s">
        <v>2108</v>
      </c>
    </row>
    <row r="427" spans="1:19" ht="15" x14ac:dyDescent="0.25">
      <c r="A427" s="106" t="s">
        <v>625</v>
      </c>
      <c r="B427" s="106" t="s">
        <v>1242</v>
      </c>
      <c r="C427" s="106" t="s">
        <v>1096</v>
      </c>
      <c r="D427" s="106" t="s">
        <v>1400</v>
      </c>
      <c r="E427" s="107">
        <v>46203</v>
      </c>
      <c r="F427" s="106" t="s">
        <v>1630</v>
      </c>
      <c r="G427" s="106" t="s">
        <v>1630</v>
      </c>
      <c r="H427" s="106" t="s">
        <v>1635</v>
      </c>
      <c r="I427" s="106" t="s">
        <v>1605</v>
      </c>
      <c r="J427" s="106" t="s">
        <v>1618</v>
      </c>
      <c r="K427" s="106" t="s">
        <v>2091</v>
      </c>
      <c r="L427" s="106" t="s">
        <v>2451</v>
      </c>
      <c r="M427" s="106" t="s">
        <v>2898</v>
      </c>
      <c r="N427" s="106" t="s">
        <v>1041</v>
      </c>
      <c r="O427" s="106" t="s">
        <v>2901</v>
      </c>
      <c r="P427" s="106" t="s">
        <v>2108</v>
      </c>
      <c r="Q427" s="106" t="s">
        <v>2108</v>
      </c>
      <c r="R427" s="106" t="s">
        <v>2108</v>
      </c>
      <c r="S427" s="106" t="s">
        <v>2108</v>
      </c>
    </row>
    <row r="428" spans="1:19" ht="15" x14ac:dyDescent="0.25">
      <c r="A428" s="106" t="s">
        <v>626</v>
      </c>
      <c r="B428" s="106" t="s">
        <v>1107</v>
      </c>
      <c r="C428" s="106" t="s">
        <v>1103</v>
      </c>
      <c r="D428" s="106" t="s">
        <v>627</v>
      </c>
      <c r="E428" s="107">
        <v>46387</v>
      </c>
      <c r="F428" s="106" t="s">
        <v>1630</v>
      </c>
      <c r="G428" s="106" t="s">
        <v>1630</v>
      </c>
      <c r="H428" s="106" t="s">
        <v>1630</v>
      </c>
      <c r="I428" s="106" t="s">
        <v>1630</v>
      </c>
      <c r="J428" s="106" t="s">
        <v>1630</v>
      </c>
      <c r="K428" s="106" t="s">
        <v>2093</v>
      </c>
      <c r="L428" s="106" t="s">
        <v>2571</v>
      </c>
      <c r="M428" s="106" t="s">
        <v>2253</v>
      </c>
      <c r="N428" s="106" t="s">
        <v>1041</v>
      </c>
      <c r="O428" s="106" t="s">
        <v>2254</v>
      </c>
      <c r="P428" s="106" t="s">
        <v>3314</v>
      </c>
      <c r="Q428" s="106" t="s">
        <v>3315</v>
      </c>
      <c r="R428" s="106" t="s">
        <v>1041</v>
      </c>
      <c r="S428" s="106" t="s">
        <v>3134</v>
      </c>
    </row>
    <row r="429" spans="1:19" ht="15" x14ac:dyDescent="0.25">
      <c r="A429" s="106" t="s">
        <v>628</v>
      </c>
      <c r="B429" s="106" t="s">
        <v>1107</v>
      </c>
      <c r="C429" s="106" t="s">
        <v>1096</v>
      </c>
      <c r="D429" s="106" t="s">
        <v>1401</v>
      </c>
      <c r="E429" s="107">
        <v>46387</v>
      </c>
      <c r="F429" s="106" t="s">
        <v>1630</v>
      </c>
      <c r="G429" s="106" t="s">
        <v>1630</v>
      </c>
      <c r="H429" s="106" t="s">
        <v>1630</v>
      </c>
      <c r="I429" s="106" t="s">
        <v>1630</v>
      </c>
      <c r="J429" s="106" t="s">
        <v>1630</v>
      </c>
      <c r="K429" s="106" t="s">
        <v>2091</v>
      </c>
      <c r="L429" s="106" t="s">
        <v>2902</v>
      </c>
      <c r="M429" s="106" t="s">
        <v>2796</v>
      </c>
      <c r="N429" s="106" t="s">
        <v>1041</v>
      </c>
      <c r="O429" s="106" t="s">
        <v>2797</v>
      </c>
      <c r="P429" s="106" t="s">
        <v>2108</v>
      </c>
      <c r="Q429" s="106" t="s">
        <v>2108</v>
      </c>
      <c r="R429" s="106" t="s">
        <v>2108</v>
      </c>
      <c r="S429" s="106" t="s">
        <v>2108</v>
      </c>
    </row>
    <row r="430" spans="1:19" ht="15" x14ac:dyDescent="0.25">
      <c r="A430" s="106" t="s">
        <v>629</v>
      </c>
      <c r="B430" s="106" t="s">
        <v>1107</v>
      </c>
      <c r="C430" s="106" t="s">
        <v>1126</v>
      </c>
      <c r="D430" s="106" t="s">
        <v>1402</v>
      </c>
      <c r="E430" s="107">
        <v>46203</v>
      </c>
      <c r="F430" s="106" t="s">
        <v>1630</v>
      </c>
      <c r="G430" s="106" t="s">
        <v>1630</v>
      </c>
      <c r="H430" s="106" t="s">
        <v>1915</v>
      </c>
      <c r="I430" s="106" t="s">
        <v>1606</v>
      </c>
      <c r="J430" s="106" t="s">
        <v>1620</v>
      </c>
      <c r="K430" s="106" t="s">
        <v>2097</v>
      </c>
      <c r="L430" s="106" t="s">
        <v>2903</v>
      </c>
      <c r="M430" s="106" t="s">
        <v>2253</v>
      </c>
      <c r="N430" s="106" t="s">
        <v>1041</v>
      </c>
      <c r="O430" s="106" t="s">
        <v>2254</v>
      </c>
      <c r="P430" s="106" t="s">
        <v>2108</v>
      </c>
      <c r="Q430" s="106" t="s">
        <v>2108</v>
      </c>
      <c r="R430" s="106" t="s">
        <v>2108</v>
      </c>
      <c r="S430" s="106" t="s">
        <v>2108</v>
      </c>
    </row>
    <row r="431" spans="1:19" ht="15" x14ac:dyDescent="0.25">
      <c r="A431" s="106" t="s">
        <v>630</v>
      </c>
      <c r="B431" s="106" t="s">
        <v>1143</v>
      </c>
      <c r="C431" s="106" t="s">
        <v>1160</v>
      </c>
      <c r="D431" s="106" t="s">
        <v>1403</v>
      </c>
      <c r="E431" s="107">
        <v>46203</v>
      </c>
      <c r="F431" s="106" t="s">
        <v>1630</v>
      </c>
      <c r="G431" s="106" t="s">
        <v>1630</v>
      </c>
      <c r="H431" s="106" t="s">
        <v>1916</v>
      </c>
      <c r="I431" s="106" t="s">
        <v>1603</v>
      </c>
      <c r="J431" s="106" t="s">
        <v>1618</v>
      </c>
      <c r="K431" s="106" t="s">
        <v>2103</v>
      </c>
      <c r="L431" s="106" t="s">
        <v>2904</v>
      </c>
      <c r="M431" s="106" t="s">
        <v>2196</v>
      </c>
      <c r="N431" s="106" t="s">
        <v>1041</v>
      </c>
      <c r="O431" s="106" t="s">
        <v>2513</v>
      </c>
      <c r="P431" s="106" t="s">
        <v>2108</v>
      </c>
      <c r="Q431" s="106" t="s">
        <v>2108</v>
      </c>
      <c r="R431" s="106" t="s">
        <v>2108</v>
      </c>
      <c r="S431" s="106" t="s">
        <v>2108</v>
      </c>
    </row>
    <row r="432" spans="1:19" ht="15" x14ac:dyDescent="0.25">
      <c r="A432" s="106" t="s">
        <v>631</v>
      </c>
      <c r="B432" s="106" t="s">
        <v>1143</v>
      </c>
      <c r="C432" s="106" t="s">
        <v>1130</v>
      </c>
      <c r="D432" s="106" t="s">
        <v>1404</v>
      </c>
      <c r="E432" s="107">
        <v>46203</v>
      </c>
      <c r="F432" s="106" t="s">
        <v>1698</v>
      </c>
      <c r="G432" s="106" t="s">
        <v>1630</v>
      </c>
      <c r="H432" s="106" t="s">
        <v>1917</v>
      </c>
      <c r="I432" s="106" t="s">
        <v>1604</v>
      </c>
      <c r="J432" s="106" t="s">
        <v>1620</v>
      </c>
      <c r="K432" s="106" t="s">
        <v>1894</v>
      </c>
      <c r="L432" s="106" t="s">
        <v>2905</v>
      </c>
      <c r="M432" s="106" t="s">
        <v>2196</v>
      </c>
      <c r="N432" s="106" t="s">
        <v>1041</v>
      </c>
      <c r="O432" s="106" t="s">
        <v>2197</v>
      </c>
      <c r="P432" s="106" t="s">
        <v>2108</v>
      </c>
      <c r="Q432" s="106" t="s">
        <v>2108</v>
      </c>
      <c r="R432" s="106" t="s">
        <v>2108</v>
      </c>
      <c r="S432" s="106" t="s">
        <v>2108</v>
      </c>
    </row>
    <row r="433" spans="1:19" ht="15" x14ac:dyDescent="0.25">
      <c r="A433" s="106" t="s">
        <v>632</v>
      </c>
      <c r="B433" s="106" t="s">
        <v>1143</v>
      </c>
      <c r="C433" s="106" t="s">
        <v>1140</v>
      </c>
      <c r="D433" s="106" t="s">
        <v>1405</v>
      </c>
      <c r="E433" s="107">
        <v>46203</v>
      </c>
      <c r="F433" s="106" t="s">
        <v>1630</v>
      </c>
      <c r="G433" s="106" t="s">
        <v>1630</v>
      </c>
      <c r="H433" s="106" t="s">
        <v>1918</v>
      </c>
      <c r="I433" s="106" t="s">
        <v>1606</v>
      </c>
      <c r="J433" s="106" t="s">
        <v>1618</v>
      </c>
      <c r="K433" s="106" t="s">
        <v>2099</v>
      </c>
      <c r="L433" s="106" t="s">
        <v>2906</v>
      </c>
      <c r="M433" s="106" t="s">
        <v>2196</v>
      </c>
      <c r="N433" s="106" t="s">
        <v>1041</v>
      </c>
      <c r="O433" s="106" t="s">
        <v>2197</v>
      </c>
      <c r="P433" s="106" t="s">
        <v>2108</v>
      </c>
      <c r="Q433" s="106" t="s">
        <v>2108</v>
      </c>
      <c r="R433" s="106" t="s">
        <v>2108</v>
      </c>
      <c r="S433" s="106" t="s">
        <v>2108</v>
      </c>
    </row>
    <row r="434" spans="1:19" ht="15" x14ac:dyDescent="0.25">
      <c r="A434" s="106" t="s">
        <v>633</v>
      </c>
      <c r="B434" s="106" t="s">
        <v>1143</v>
      </c>
      <c r="C434" s="106" t="s">
        <v>1209</v>
      </c>
      <c r="D434" s="106" t="s">
        <v>1406</v>
      </c>
      <c r="E434" s="107">
        <v>46295</v>
      </c>
      <c r="F434" s="106" t="s">
        <v>1630</v>
      </c>
      <c r="G434" s="106" t="s">
        <v>1630</v>
      </c>
      <c r="H434" s="106" t="s">
        <v>1630</v>
      </c>
      <c r="I434" s="106" t="s">
        <v>1630</v>
      </c>
      <c r="J434" s="106" t="s">
        <v>1630</v>
      </c>
      <c r="K434" s="106" t="s">
        <v>2105</v>
      </c>
      <c r="L434" s="106" t="s">
        <v>2907</v>
      </c>
      <c r="M434" s="106" t="s">
        <v>2196</v>
      </c>
      <c r="N434" s="106" t="s">
        <v>1041</v>
      </c>
      <c r="O434" s="106" t="s">
        <v>2837</v>
      </c>
      <c r="P434" s="106" t="s">
        <v>2108</v>
      </c>
      <c r="Q434" s="106" t="s">
        <v>2108</v>
      </c>
      <c r="R434" s="106" t="s">
        <v>2108</v>
      </c>
      <c r="S434" s="106" t="s">
        <v>2108</v>
      </c>
    </row>
    <row r="435" spans="1:19" ht="15" x14ac:dyDescent="0.25">
      <c r="A435" s="106" t="s">
        <v>634</v>
      </c>
      <c r="B435" s="106" t="s">
        <v>1143</v>
      </c>
      <c r="C435" s="106" t="s">
        <v>1103</v>
      </c>
      <c r="D435" s="106" t="s">
        <v>635</v>
      </c>
      <c r="E435" s="107">
        <v>46387</v>
      </c>
      <c r="F435" s="106" t="s">
        <v>1630</v>
      </c>
      <c r="G435" s="106" t="s">
        <v>1630</v>
      </c>
      <c r="H435" s="106" t="s">
        <v>1630</v>
      </c>
      <c r="I435" s="106" t="s">
        <v>1630</v>
      </c>
      <c r="J435" s="106" t="s">
        <v>1630</v>
      </c>
      <c r="K435" s="106" t="s">
        <v>2093</v>
      </c>
      <c r="L435" s="106" t="s">
        <v>2908</v>
      </c>
      <c r="M435" s="106" t="s">
        <v>2196</v>
      </c>
      <c r="N435" s="106" t="s">
        <v>1041</v>
      </c>
      <c r="O435" s="106" t="s">
        <v>2909</v>
      </c>
      <c r="P435" s="106" t="s">
        <v>2108</v>
      </c>
      <c r="Q435" s="106" t="s">
        <v>2108</v>
      </c>
      <c r="R435" s="106" t="s">
        <v>2108</v>
      </c>
      <c r="S435" s="106" t="s">
        <v>2108</v>
      </c>
    </row>
    <row r="436" spans="1:19" ht="15" x14ac:dyDescent="0.25">
      <c r="A436" s="106" t="s">
        <v>636</v>
      </c>
      <c r="B436" s="106" t="s">
        <v>1143</v>
      </c>
      <c r="C436" s="106" t="s">
        <v>1407</v>
      </c>
      <c r="D436" s="106" t="s">
        <v>1408</v>
      </c>
      <c r="E436" s="107">
        <v>46203</v>
      </c>
      <c r="F436" s="106" t="s">
        <v>1630</v>
      </c>
      <c r="G436" s="106" t="s">
        <v>1630</v>
      </c>
      <c r="H436" s="106" t="s">
        <v>1919</v>
      </c>
      <c r="I436" s="106" t="s">
        <v>1610</v>
      </c>
      <c r="J436" s="106" t="s">
        <v>1618</v>
      </c>
      <c r="K436" s="106" t="s">
        <v>2109</v>
      </c>
      <c r="L436" s="106" t="s">
        <v>2910</v>
      </c>
      <c r="M436" s="106" t="s">
        <v>2196</v>
      </c>
      <c r="N436" s="106" t="s">
        <v>1041</v>
      </c>
      <c r="O436" s="106" t="s">
        <v>2513</v>
      </c>
      <c r="P436" s="106" t="s">
        <v>2108</v>
      </c>
      <c r="Q436" s="106" t="s">
        <v>2108</v>
      </c>
      <c r="R436" s="106" t="s">
        <v>2108</v>
      </c>
      <c r="S436" s="106" t="s">
        <v>2108</v>
      </c>
    </row>
    <row r="437" spans="1:19" ht="15" x14ac:dyDescent="0.25">
      <c r="A437" s="106" t="s">
        <v>637</v>
      </c>
      <c r="B437" s="106" t="s">
        <v>1143</v>
      </c>
      <c r="C437" s="106" t="s">
        <v>1409</v>
      </c>
      <c r="D437" s="106" t="s">
        <v>1410</v>
      </c>
      <c r="E437" s="107">
        <v>46203</v>
      </c>
      <c r="F437" s="106" t="s">
        <v>1630</v>
      </c>
      <c r="G437" s="106" t="s">
        <v>1630</v>
      </c>
      <c r="H437" s="106" t="s">
        <v>1920</v>
      </c>
      <c r="I437" s="106" t="s">
        <v>1605</v>
      </c>
      <c r="J437" s="106" t="s">
        <v>1618</v>
      </c>
      <c r="K437" s="106" t="s">
        <v>2110</v>
      </c>
      <c r="L437" s="106" t="s">
        <v>2911</v>
      </c>
      <c r="M437" s="106" t="s">
        <v>2196</v>
      </c>
      <c r="N437" s="106" t="s">
        <v>1041</v>
      </c>
      <c r="O437" s="106" t="s">
        <v>2513</v>
      </c>
      <c r="P437" s="106" t="s">
        <v>2108</v>
      </c>
      <c r="Q437" s="106" t="s">
        <v>2108</v>
      </c>
      <c r="R437" s="106" t="s">
        <v>2108</v>
      </c>
      <c r="S437" s="106" t="s">
        <v>2108</v>
      </c>
    </row>
    <row r="438" spans="1:19" ht="15" x14ac:dyDescent="0.25">
      <c r="A438" s="106" t="s">
        <v>638</v>
      </c>
      <c r="B438" s="106" t="s">
        <v>1143</v>
      </c>
      <c r="C438" s="106" t="s">
        <v>1099</v>
      </c>
      <c r="D438" s="106" t="s">
        <v>639</v>
      </c>
      <c r="E438" s="107">
        <v>46203</v>
      </c>
      <c r="F438" s="106" t="s">
        <v>1630</v>
      </c>
      <c r="G438" s="106" t="s">
        <v>1630</v>
      </c>
      <c r="H438" s="106" t="s">
        <v>1730</v>
      </c>
      <c r="I438" s="106" t="s">
        <v>1603</v>
      </c>
      <c r="J438" s="106" t="s">
        <v>1618</v>
      </c>
      <c r="K438" s="106" t="s">
        <v>2092</v>
      </c>
      <c r="L438" s="106" t="s">
        <v>2912</v>
      </c>
      <c r="M438" s="106" t="s">
        <v>2196</v>
      </c>
      <c r="N438" s="106" t="s">
        <v>1041</v>
      </c>
      <c r="O438" s="106" t="s">
        <v>2913</v>
      </c>
      <c r="P438" s="106" t="s">
        <v>2108</v>
      </c>
      <c r="Q438" s="106" t="s">
        <v>2108</v>
      </c>
      <c r="R438" s="106" t="s">
        <v>2108</v>
      </c>
      <c r="S438" s="106" t="s">
        <v>2108</v>
      </c>
    </row>
    <row r="439" spans="1:19" ht="15" x14ac:dyDescent="0.25">
      <c r="A439" s="106" t="s">
        <v>640</v>
      </c>
      <c r="B439" s="106" t="s">
        <v>1143</v>
      </c>
      <c r="C439" s="106" t="s">
        <v>1160</v>
      </c>
      <c r="D439" s="106" t="s">
        <v>1411</v>
      </c>
      <c r="E439" s="107">
        <v>46203</v>
      </c>
      <c r="F439" s="106" t="s">
        <v>1630</v>
      </c>
      <c r="G439" s="106" t="s">
        <v>1630</v>
      </c>
      <c r="H439" s="106" t="s">
        <v>1921</v>
      </c>
      <c r="I439" s="106" t="s">
        <v>1605</v>
      </c>
      <c r="J439" s="106" t="s">
        <v>1618</v>
      </c>
      <c r="K439" s="106" t="s">
        <v>2103</v>
      </c>
      <c r="L439" s="106" t="s">
        <v>2914</v>
      </c>
      <c r="M439" s="106" t="s">
        <v>2196</v>
      </c>
      <c r="N439" s="106" t="s">
        <v>1041</v>
      </c>
      <c r="O439" s="106" t="s">
        <v>2513</v>
      </c>
      <c r="P439" s="106" t="s">
        <v>2108</v>
      </c>
      <c r="Q439" s="106" t="s">
        <v>2108</v>
      </c>
      <c r="R439" s="106" t="s">
        <v>2108</v>
      </c>
      <c r="S439" s="106" t="s">
        <v>2108</v>
      </c>
    </row>
    <row r="440" spans="1:19" ht="15" x14ac:dyDescent="0.25">
      <c r="A440" s="106" t="s">
        <v>641</v>
      </c>
      <c r="B440" s="106" t="s">
        <v>1143</v>
      </c>
      <c r="C440" s="106" t="s">
        <v>1157</v>
      </c>
      <c r="D440" s="106" t="s">
        <v>1412</v>
      </c>
      <c r="E440" s="107">
        <v>46203</v>
      </c>
      <c r="F440" s="106" t="s">
        <v>1630</v>
      </c>
      <c r="G440" s="106" t="s">
        <v>1630</v>
      </c>
      <c r="H440" s="106" t="s">
        <v>1922</v>
      </c>
      <c r="I440" s="106" t="s">
        <v>1606</v>
      </c>
      <c r="J440" s="106" t="s">
        <v>1618</v>
      </c>
      <c r="K440" s="106" t="s">
        <v>1677</v>
      </c>
      <c r="L440" s="106" t="s">
        <v>2915</v>
      </c>
      <c r="M440" s="106" t="s">
        <v>2196</v>
      </c>
      <c r="N440" s="106" t="s">
        <v>1041</v>
      </c>
      <c r="O440" s="106" t="s">
        <v>2513</v>
      </c>
      <c r="P440" s="106" t="s">
        <v>2108</v>
      </c>
      <c r="Q440" s="106" t="s">
        <v>2108</v>
      </c>
      <c r="R440" s="106" t="s">
        <v>2108</v>
      </c>
      <c r="S440" s="106" t="s">
        <v>2108</v>
      </c>
    </row>
    <row r="441" spans="1:19" ht="15" x14ac:dyDescent="0.25">
      <c r="A441" s="106" t="s">
        <v>642</v>
      </c>
      <c r="B441" s="106" t="s">
        <v>1123</v>
      </c>
      <c r="C441" s="106" t="s">
        <v>1099</v>
      </c>
      <c r="D441" s="106" t="s">
        <v>643</v>
      </c>
      <c r="E441" s="107">
        <v>46203</v>
      </c>
      <c r="F441" s="106" t="s">
        <v>1630</v>
      </c>
      <c r="G441" s="106" t="s">
        <v>1630</v>
      </c>
      <c r="H441" s="106" t="s">
        <v>1730</v>
      </c>
      <c r="I441" s="106" t="s">
        <v>1603</v>
      </c>
      <c r="J441" s="106" t="s">
        <v>1618</v>
      </c>
      <c r="K441" s="106" t="s">
        <v>2092</v>
      </c>
      <c r="L441" s="106" t="s">
        <v>2916</v>
      </c>
      <c r="M441" s="106" t="s">
        <v>2917</v>
      </c>
      <c r="N441" s="106" t="s">
        <v>1041</v>
      </c>
      <c r="O441" s="106" t="s">
        <v>2381</v>
      </c>
      <c r="P441" s="106" t="s">
        <v>2108</v>
      </c>
      <c r="Q441" s="106" t="s">
        <v>2108</v>
      </c>
      <c r="R441" s="106" t="s">
        <v>2108</v>
      </c>
      <c r="S441" s="106" t="s">
        <v>2108</v>
      </c>
    </row>
    <row r="442" spans="1:19" ht="15" x14ac:dyDescent="0.25">
      <c r="A442" s="106" t="s">
        <v>644</v>
      </c>
      <c r="B442" s="106" t="s">
        <v>1107</v>
      </c>
      <c r="C442" s="106" t="s">
        <v>1099</v>
      </c>
      <c r="D442" s="106" t="s">
        <v>645</v>
      </c>
      <c r="E442" s="107">
        <v>46203</v>
      </c>
      <c r="F442" s="106" t="s">
        <v>1630</v>
      </c>
      <c r="G442" s="106" t="s">
        <v>1630</v>
      </c>
      <c r="H442" s="106" t="s">
        <v>1923</v>
      </c>
      <c r="I442" s="106" t="s">
        <v>1604</v>
      </c>
      <c r="J442" s="106" t="s">
        <v>1620</v>
      </c>
      <c r="K442" s="106" t="s">
        <v>2092</v>
      </c>
      <c r="L442" s="106" t="s">
        <v>2918</v>
      </c>
      <c r="M442" s="106" t="s">
        <v>2253</v>
      </c>
      <c r="N442" s="106" t="s">
        <v>1041</v>
      </c>
      <c r="O442" s="106" t="s">
        <v>2254</v>
      </c>
      <c r="P442" s="106" t="s">
        <v>2108</v>
      </c>
      <c r="Q442" s="106" t="s">
        <v>2108</v>
      </c>
      <c r="R442" s="106" t="s">
        <v>2108</v>
      </c>
      <c r="S442" s="106" t="s">
        <v>2108</v>
      </c>
    </row>
    <row r="443" spans="1:19" ht="15" x14ac:dyDescent="0.25">
      <c r="A443" s="106" t="s">
        <v>646</v>
      </c>
      <c r="B443" s="106" t="s">
        <v>1128</v>
      </c>
      <c r="C443" s="106" t="s">
        <v>1099</v>
      </c>
      <c r="D443" s="106" t="s">
        <v>647</v>
      </c>
      <c r="E443" s="107">
        <v>46203</v>
      </c>
      <c r="F443" s="106" t="s">
        <v>1630</v>
      </c>
      <c r="G443" s="106" t="s">
        <v>1630</v>
      </c>
      <c r="H443" s="106" t="s">
        <v>1924</v>
      </c>
      <c r="I443" s="106" t="s">
        <v>1606</v>
      </c>
      <c r="J443" s="106" t="s">
        <v>1618</v>
      </c>
      <c r="K443" s="106" t="s">
        <v>2092</v>
      </c>
      <c r="L443" s="106" t="s">
        <v>2919</v>
      </c>
      <c r="M443" s="106" t="s">
        <v>2167</v>
      </c>
      <c r="N443" s="106" t="s">
        <v>1041</v>
      </c>
      <c r="O443" s="106" t="s">
        <v>2168</v>
      </c>
      <c r="P443" s="106" t="s">
        <v>2108</v>
      </c>
      <c r="Q443" s="106" t="s">
        <v>2108</v>
      </c>
      <c r="R443" s="106" t="s">
        <v>2108</v>
      </c>
      <c r="S443" s="106" t="s">
        <v>2108</v>
      </c>
    </row>
    <row r="444" spans="1:19" ht="15" x14ac:dyDescent="0.25">
      <c r="A444" s="106" t="s">
        <v>648</v>
      </c>
      <c r="B444" s="106" t="s">
        <v>1095</v>
      </c>
      <c r="C444" s="106" t="s">
        <v>1112</v>
      </c>
      <c r="D444" s="106" t="s">
        <v>649</v>
      </c>
      <c r="E444" s="107">
        <v>46203</v>
      </c>
      <c r="F444" s="106" t="s">
        <v>1630</v>
      </c>
      <c r="G444" s="106" t="s">
        <v>1630</v>
      </c>
      <c r="H444" s="106" t="s">
        <v>1925</v>
      </c>
      <c r="I444" s="106" t="s">
        <v>1606</v>
      </c>
      <c r="J444" s="106" t="s">
        <v>1618</v>
      </c>
      <c r="K444" s="106" t="s">
        <v>2094</v>
      </c>
      <c r="L444" s="106" t="s">
        <v>2920</v>
      </c>
      <c r="M444" s="106" t="s">
        <v>2921</v>
      </c>
      <c r="N444" s="106" t="s">
        <v>1041</v>
      </c>
      <c r="O444" s="106" t="s">
        <v>2922</v>
      </c>
      <c r="P444" s="106" t="s">
        <v>2108</v>
      </c>
      <c r="Q444" s="106" t="s">
        <v>2108</v>
      </c>
      <c r="R444" s="106" t="s">
        <v>2108</v>
      </c>
      <c r="S444" s="106" t="s">
        <v>2108</v>
      </c>
    </row>
    <row r="445" spans="1:19" ht="15" x14ac:dyDescent="0.25">
      <c r="A445" s="106" t="s">
        <v>650</v>
      </c>
      <c r="B445" s="106" t="s">
        <v>1176</v>
      </c>
      <c r="C445" s="106" t="s">
        <v>1119</v>
      </c>
      <c r="D445" s="106" t="s">
        <v>1413</v>
      </c>
      <c r="E445" s="107">
        <v>46203</v>
      </c>
      <c r="F445" s="106" t="s">
        <v>1630</v>
      </c>
      <c r="G445" s="106" t="s">
        <v>1630</v>
      </c>
      <c r="H445" s="106" t="s">
        <v>1926</v>
      </c>
      <c r="I445" s="106" t="s">
        <v>1609</v>
      </c>
      <c r="J445" s="106" t="s">
        <v>1618</v>
      </c>
      <c r="K445" s="106" t="s">
        <v>2096</v>
      </c>
      <c r="L445" s="106" t="s">
        <v>2923</v>
      </c>
      <c r="M445" s="106" t="s">
        <v>2816</v>
      </c>
      <c r="N445" s="106" t="s">
        <v>1041</v>
      </c>
      <c r="O445" s="106" t="s">
        <v>2924</v>
      </c>
      <c r="P445" s="106" t="s">
        <v>2108</v>
      </c>
      <c r="Q445" s="106" t="s">
        <v>2108</v>
      </c>
      <c r="R445" s="106" t="s">
        <v>2108</v>
      </c>
      <c r="S445" s="106" t="s">
        <v>2108</v>
      </c>
    </row>
    <row r="446" spans="1:19" ht="15" x14ac:dyDescent="0.25">
      <c r="A446" s="106" t="s">
        <v>651</v>
      </c>
      <c r="B446" s="106" t="s">
        <v>1351</v>
      </c>
      <c r="C446" s="106" t="s">
        <v>1119</v>
      </c>
      <c r="D446" s="106" t="s">
        <v>1414</v>
      </c>
      <c r="E446" s="107">
        <v>46203</v>
      </c>
      <c r="F446" s="106" t="s">
        <v>1630</v>
      </c>
      <c r="G446" s="106" t="s">
        <v>1630</v>
      </c>
      <c r="H446" s="106" t="s">
        <v>1927</v>
      </c>
      <c r="I446" s="106" t="s">
        <v>1609</v>
      </c>
      <c r="J446" s="106" t="s">
        <v>1618</v>
      </c>
      <c r="K446" s="106" t="s">
        <v>2096</v>
      </c>
      <c r="L446" s="106" t="s">
        <v>2923</v>
      </c>
      <c r="M446" s="106" t="s">
        <v>2816</v>
      </c>
      <c r="N446" s="106" t="s">
        <v>1041</v>
      </c>
      <c r="O446" s="106" t="s">
        <v>2924</v>
      </c>
      <c r="P446" s="106" t="s">
        <v>2108</v>
      </c>
      <c r="Q446" s="106" t="s">
        <v>2108</v>
      </c>
      <c r="R446" s="106" t="s">
        <v>2108</v>
      </c>
      <c r="S446" s="106" t="s">
        <v>2108</v>
      </c>
    </row>
    <row r="447" spans="1:19" ht="15" x14ac:dyDescent="0.25">
      <c r="A447" s="106" t="s">
        <v>652</v>
      </c>
      <c r="B447" s="106" t="s">
        <v>1377</v>
      </c>
      <c r="C447" s="106" t="s">
        <v>1112</v>
      </c>
      <c r="D447" s="106" t="s">
        <v>653</v>
      </c>
      <c r="E447" s="107">
        <v>46203</v>
      </c>
      <c r="F447" s="106" t="s">
        <v>1630</v>
      </c>
      <c r="G447" s="106" t="s">
        <v>1630</v>
      </c>
      <c r="H447" s="106" t="s">
        <v>1695</v>
      </c>
      <c r="I447" s="106" t="s">
        <v>1609</v>
      </c>
      <c r="J447" s="106" t="s">
        <v>1618</v>
      </c>
      <c r="K447" s="106" t="s">
        <v>2094</v>
      </c>
      <c r="L447" s="106" t="s">
        <v>2925</v>
      </c>
      <c r="M447" s="106" t="s">
        <v>2926</v>
      </c>
      <c r="N447" s="106" t="s">
        <v>1041</v>
      </c>
      <c r="O447" s="106" t="s">
        <v>2927</v>
      </c>
      <c r="P447" s="106" t="s">
        <v>2108</v>
      </c>
      <c r="Q447" s="106" t="s">
        <v>2108</v>
      </c>
      <c r="R447" s="106" t="s">
        <v>2108</v>
      </c>
      <c r="S447" s="106" t="s">
        <v>2108</v>
      </c>
    </row>
    <row r="448" spans="1:19" ht="15" x14ac:dyDescent="0.25">
      <c r="A448" s="106" t="s">
        <v>654</v>
      </c>
      <c r="B448" s="106" t="s">
        <v>1377</v>
      </c>
      <c r="C448" s="106" t="s">
        <v>1096</v>
      </c>
      <c r="D448" s="106" t="s">
        <v>1415</v>
      </c>
      <c r="E448" s="107">
        <v>46387</v>
      </c>
      <c r="F448" s="106" t="s">
        <v>1630</v>
      </c>
      <c r="G448" s="106" t="s">
        <v>1630</v>
      </c>
      <c r="H448" s="106" t="s">
        <v>1928</v>
      </c>
      <c r="I448" s="106" t="s">
        <v>1605</v>
      </c>
      <c r="J448" s="106" t="s">
        <v>1618</v>
      </c>
      <c r="K448" s="106" t="s">
        <v>2091</v>
      </c>
      <c r="L448" s="106" t="s">
        <v>2525</v>
      </c>
      <c r="M448" s="106" t="s">
        <v>2926</v>
      </c>
      <c r="N448" s="106" t="s">
        <v>1041</v>
      </c>
      <c r="O448" s="106" t="s">
        <v>2927</v>
      </c>
      <c r="P448" s="106" t="s">
        <v>2108</v>
      </c>
      <c r="Q448" s="106" t="s">
        <v>2108</v>
      </c>
      <c r="R448" s="106" t="s">
        <v>2108</v>
      </c>
      <c r="S448" s="106" t="s">
        <v>2108</v>
      </c>
    </row>
    <row r="449" spans="1:19" ht="15" x14ac:dyDescent="0.25">
      <c r="A449" s="106" t="s">
        <v>655</v>
      </c>
      <c r="B449" s="106" t="s">
        <v>1377</v>
      </c>
      <c r="C449" s="106" t="s">
        <v>1132</v>
      </c>
      <c r="D449" s="106" t="s">
        <v>1416</v>
      </c>
      <c r="E449" s="107">
        <v>46203</v>
      </c>
      <c r="F449" s="106" t="s">
        <v>1630</v>
      </c>
      <c r="G449" s="106" t="s">
        <v>1630</v>
      </c>
      <c r="H449" s="106" t="s">
        <v>1929</v>
      </c>
      <c r="I449" s="106" t="s">
        <v>1602</v>
      </c>
      <c r="J449" s="106" t="s">
        <v>1618</v>
      </c>
      <c r="K449" s="106" t="s">
        <v>2098</v>
      </c>
      <c r="L449" s="106" t="s">
        <v>2928</v>
      </c>
      <c r="M449" s="106" t="s">
        <v>2348</v>
      </c>
      <c r="N449" s="106" t="s">
        <v>1041</v>
      </c>
      <c r="O449" s="106" t="s">
        <v>2349</v>
      </c>
      <c r="P449" s="106" t="s">
        <v>2108</v>
      </c>
      <c r="Q449" s="106" t="s">
        <v>2108</v>
      </c>
      <c r="R449" s="106" t="s">
        <v>2108</v>
      </c>
      <c r="S449" s="106" t="s">
        <v>2108</v>
      </c>
    </row>
    <row r="450" spans="1:19" ht="15" x14ac:dyDescent="0.25">
      <c r="A450" s="106" t="s">
        <v>656</v>
      </c>
      <c r="B450" s="106" t="s">
        <v>1176</v>
      </c>
      <c r="C450" s="106" t="s">
        <v>1198</v>
      </c>
      <c r="D450" s="106" t="s">
        <v>1417</v>
      </c>
      <c r="E450" s="107">
        <v>46203</v>
      </c>
      <c r="F450" s="106" t="s">
        <v>1630</v>
      </c>
      <c r="G450" s="106" t="s">
        <v>1630</v>
      </c>
      <c r="H450" s="106" t="s">
        <v>1930</v>
      </c>
      <c r="I450" s="106" t="s">
        <v>1605</v>
      </c>
      <c r="J450" s="106" t="s">
        <v>1618</v>
      </c>
      <c r="K450" s="106" t="s">
        <v>2104</v>
      </c>
      <c r="L450" s="106" t="s">
        <v>2929</v>
      </c>
      <c r="M450" s="106" t="s">
        <v>2163</v>
      </c>
      <c r="N450" s="106" t="s">
        <v>1041</v>
      </c>
      <c r="O450" s="106" t="s">
        <v>2930</v>
      </c>
      <c r="P450" s="106" t="s">
        <v>2108</v>
      </c>
      <c r="Q450" s="106" t="s">
        <v>2108</v>
      </c>
      <c r="R450" s="106" t="s">
        <v>2108</v>
      </c>
      <c r="S450" s="106" t="s">
        <v>2108</v>
      </c>
    </row>
    <row r="451" spans="1:19" ht="15" x14ac:dyDescent="0.25">
      <c r="A451" s="106" t="s">
        <v>657</v>
      </c>
      <c r="B451" s="106" t="s">
        <v>1176</v>
      </c>
      <c r="C451" s="106" t="s">
        <v>1096</v>
      </c>
      <c r="D451" s="106" t="s">
        <v>1418</v>
      </c>
      <c r="E451" s="107">
        <v>46203</v>
      </c>
      <c r="F451" s="106" t="s">
        <v>1630</v>
      </c>
      <c r="G451" s="106" t="s">
        <v>1630</v>
      </c>
      <c r="H451" s="106" t="s">
        <v>1932</v>
      </c>
      <c r="I451" s="106" t="s">
        <v>1609</v>
      </c>
      <c r="J451" s="106" t="s">
        <v>1618</v>
      </c>
      <c r="K451" s="106" t="s">
        <v>2091</v>
      </c>
      <c r="L451" s="106" t="s">
        <v>2931</v>
      </c>
      <c r="M451" s="106" t="s">
        <v>2124</v>
      </c>
      <c r="N451" s="106" t="s">
        <v>1041</v>
      </c>
      <c r="O451" s="106" t="s">
        <v>2932</v>
      </c>
      <c r="P451" s="106" t="s">
        <v>2108</v>
      </c>
      <c r="Q451" s="106" t="s">
        <v>2108</v>
      </c>
      <c r="R451" s="106" t="s">
        <v>2108</v>
      </c>
      <c r="S451" s="106" t="s">
        <v>2108</v>
      </c>
    </row>
    <row r="452" spans="1:19" ht="15" x14ac:dyDescent="0.25">
      <c r="A452" s="106" t="s">
        <v>658</v>
      </c>
      <c r="B452" s="106" t="s">
        <v>1107</v>
      </c>
      <c r="C452" s="106" t="s">
        <v>1153</v>
      </c>
      <c r="D452" s="106" t="s">
        <v>1419</v>
      </c>
      <c r="E452" s="107">
        <v>46203</v>
      </c>
      <c r="F452" s="106" t="s">
        <v>1630</v>
      </c>
      <c r="G452" s="106" t="s">
        <v>1630</v>
      </c>
      <c r="H452" s="106" t="s">
        <v>1933</v>
      </c>
      <c r="I452" s="106" t="s">
        <v>1609</v>
      </c>
      <c r="J452" s="106" t="s">
        <v>1618</v>
      </c>
      <c r="K452" s="106" t="s">
        <v>2102</v>
      </c>
      <c r="L452" s="106" t="s">
        <v>2933</v>
      </c>
      <c r="M452" s="106" t="s">
        <v>2253</v>
      </c>
      <c r="N452" s="106" t="s">
        <v>1041</v>
      </c>
      <c r="O452" s="106" t="s">
        <v>2934</v>
      </c>
      <c r="P452" s="106" t="s">
        <v>2108</v>
      </c>
      <c r="Q452" s="106" t="s">
        <v>2108</v>
      </c>
      <c r="R452" s="106" t="s">
        <v>2108</v>
      </c>
      <c r="S452" s="106" t="s">
        <v>2108</v>
      </c>
    </row>
    <row r="453" spans="1:19" ht="15" x14ac:dyDescent="0.25">
      <c r="A453" s="106" t="s">
        <v>659</v>
      </c>
      <c r="B453" s="106" t="s">
        <v>1284</v>
      </c>
      <c r="C453" s="106" t="s">
        <v>1096</v>
      </c>
      <c r="D453" s="106" t="s">
        <v>1420</v>
      </c>
      <c r="E453" s="107">
        <v>46203</v>
      </c>
      <c r="F453" s="106" t="s">
        <v>1630</v>
      </c>
      <c r="G453" s="106" t="s">
        <v>1630</v>
      </c>
      <c r="H453" s="106" t="s">
        <v>1630</v>
      </c>
      <c r="I453" s="106" t="s">
        <v>1630</v>
      </c>
      <c r="J453" s="106" t="s">
        <v>1630</v>
      </c>
      <c r="K453" s="106" t="s">
        <v>2091</v>
      </c>
      <c r="L453" s="106" t="s">
        <v>2935</v>
      </c>
      <c r="M453" s="106" t="s">
        <v>2641</v>
      </c>
      <c r="N453" s="106" t="s">
        <v>1041</v>
      </c>
      <c r="O453" s="106" t="s">
        <v>2642</v>
      </c>
      <c r="P453" s="106" t="s">
        <v>2108</v>
      </c>
      <c r="Q453" s="106" t="s">
        <v>2108</v>
      </c>
      <c r="R453" s="106" t="s">
        <v>2108</v>
      </c>
      <c r="S453" s="106" t="s">
        <v>2108</v>
      </c>
    </row>
    <row r="454" spans="1:19" ht="15" x14ac:dyDescent="0.25">
      <c r="A454" s="106" t="s">
        <v>660</v>
      </c>
      <c r="B454" s="106" t="s">
        <v>1164</v>
      </c>
      <c r="C454" s="106" t="s">
        <v>1153</v>
      </c>
      <c r="D454" s="106" t="s">
        <v>1421</v>
      </c>
      <c r="E454" s="107">
        <v>46203</v>
      </c>
      <c r="F454" s="106" t="s">
        <v>1630</v>
      </c>
      <c r="G454" s="106" t="s">
        <v>1630</v>
      </c>
      <c r="H454" s="106" t="s">
        <v>1630</v>
      </c>
      <c r="I454" s="106" t="s">
        <v>1630</v>
      </c>
      <c r="J454" s="106" t="s">
        <v>1630</v>
      </c>
      <c r="K454" s="106" t="s">
        <v>2102</v>
      </c>
      <c r="L454" s="106" t="s">
        <v>2936</v>
      </c>
      <c r="M454" s="106" t="s">
        <v>2937</v>
      </c>
      <c r="N454" s="106" t="s">
        <v>1041</v>
      </c>
      <c r="O454" s="106" t="s">
        <v>2938</v>
      </c>
      <c r="P454" s="106" t="s">
        <v>2108</v>
      </c>
      <c r="Q454" s="106" t="s">
        <v>2108</v>
      </c>
      <c r="R454" s="106" t="s">
        <v>2108</v>
      </c>
      <c r="S454" s="106" t="s">
        <v>2108</v>
      </c>
    </row>
    <row r="455" spans="1:19" ht="15" x14ac:dyDescent="0.25">
      <c r="A455" s="106" t="s">
        <v>661</v>
      </c>
      <c r="B455" s="106" t="s">
        <v>1267</v>
      </c>
      <c r="C455" s="106" t="s">
        <v>1151</v>
      </c>
      <c r="D455" s="106" t="s">
        <v>1422</v>
      </c>
      <c r="E455" s="107">
        <v>46203</v>
      </c>
      <c r="F455" s="106" t="s">
        <v>1630</v>
      </c>
      <c r="G455" s="106" t="s">
        <v>1630</v>
      </c>
      <c r="H455" s="106" t="s">
        <v>1931</v>
      </c>
      <c r="I455" s="106" t="s">
        <v>1606</v>
      </c>
      <c r="J455" s="106" t="s">
        <v>1618</v>
      </c>
      <c r="K455" s="106" t="s">
        <v>2101</v>
      </c>
      <c r="L455" s="106" t="s">
        <v>2939</v>
      </c>
      <c r="M455" s="106" t="s">
        <v>2601</v>
      </c>
      <c r="N455" s="106" t="s">
        <v>1041</v>
      </c>
      <c r="O455" s="106" t="s">
        <v>2602</v>
      </c>
      <c r="P455" s="106" t="s">
        <v>2108</v>
      </c>
      <c r="Q455" s="106" t="s">
        <v>2108</v>
      </c>
      <c r="R455" s="106" t="s">
        <v>2108</v>
      </c>
      <c r="S455" s="106" t="s">
        <v>2108</v>
      </c>
    </row>
    <row r="456" spans="1:19" ht="15" x14ac:dyDescent="0.25">
      <c r="A456" s="106" t="s">
        <v>1077</v>
      </c>
      <c r="B456" s="106" t="s">
        <v>1178</v>
      </c>
      <c r="C456" s="106" t="s">
        <v>1248</v>
      </c>
      <c r="D456" s="106" t="s">
        <v>1423</v>
      </c>
      <c r="E456" s="107">
        <v>46203</v>
      </c>
      <c r="F456" s="106" t="s">
        <v>1630</v>
      </c>
      <c r="G456" s="106" t="s">
        <v>1630</v>
      </c>
      <c r="H456" s="106" t="s">
        <v>1630</v>
      </c>
      <c r="I456" s="106" t="s">
        <v>1630</v>
      </c>
      <c r="J456" s="106" t="s">
        <v>1630</v>
      </c>
      <c r="K456" s="106" t="s">
        <v>2106</v>
      </c>
      <c r="L456" s="106" t="s">
        <v>2940</v>
      </c>
      <c r="M456" s="106" t="s">
        <v>2409</v>
      </c>
      <c r="N456" s="106" t="s">
        <v>1041</v>
      </c>
      <c r="O456" s="106" t="s">
        <v>2410</v>
      </c>
      <c r="P456" s="106" t="s">
        <v>2108</v>
      </c>
      <c r="Q456" s="106" t="s">
        <v>2108</v>
      </c>
      <c r="R456" s="106" t="s">
        <v>2108</v>
      </c>
      <c r="S456" s="106" t="s">
        <v>2108</v>
      </c>
    </row>
    <row r="457" spans="1:19" ht="15" x14ac:dyDescent="0.25">
      <c r="A457" s="106" t="s">
        <v>662</v>
      </c>
      <c r="B457" s="106" t="s">
        <v>1247</v>
      </c>
      <c r="C457" s="106" t="s">
        <v>1099</v>
      </c>
      <c r="D457" s="106" t="s">
        <v>663</v>
      </c>
      <c r="E457" s="107">
        <v>46203</v>
      </c>
      <c r="F457" s="106" t="s">
        <v>1630</v>
      </c>
      <c r="G457" s="106" t="s">
        <v>1630</v>
      </c>
      <c r="H457" s="106" t="s">
        <v>1814</v>
      </c>
      <c r="I457" s="106" t="s">
        <v>1609</v>
      </c>
      <c r="J457" s="106" t="s">
        <v>1618</v>
      </c>
      <c r="K457" s="106" t="s">
        <v>2092</v>
      </c>
      <c r="L457" s="106" t="s">
        <v>2941</v>
      </c>
      <c r="M457" s="106" t="s">
        <v>2942</v>
      </c>
      <c r="N457" s="106" t="s">
        <v>1041</v>
      </c>
      <c r="O457" s="106" t="s">
        <v>2943</v>
      </c>
      <c r="P457" s="106" t="s">
        <v>2108</v>
      </c>
      <c r="Q457" s="106" t="s">
        <v>2108</v>
      </c>
      <c r="R457" s="106" t="s">
        <v>2108</v>
      </c>
      <c r="S457" s="106" t="s">
        <v>2108</v>
      </c>
    </row>
    <row r="458" spans="1:19" ht="15" x14ac:dyDescent="0.25">
      <c r="A458" s="106" t="s">
        <v>664</v>
      </c>
      <c r="B458" s="106" t="s">
        <v>1247</v>
      </c>
      <c r="C458" s="106" t="s">
        <v>1096</v>
      </c>
      <c r="D458" s="106" t="s">
        <v>1424</v>
      </c>
      <c r="E458" s="107">
        <v>46203</v>
      </c>
      <c r="F458" s="106" t="s">
        <v>1630</v>
      </c>
      <c r="G458" s="106" t="s">
        <v>1630</v>
      </c>
      <c r="H458" s="106" t="s">
        <v>1935</v>
      </c>
      <c r="I458" s="106" t="s">
        <v>1604</v>
      </c>
      <c r="J458" s="106" t="s">
        <v>1618</v>
      </c>
      <c r="K458" s="106" t="s">
        <v>2091</v>
      </c>
      <c r="L458" s="106" t="s">
        <v>2765</v>
      </c>
      <c r="M458" s="106" t="s">
        <v>2942</v>
      </c>
      <c r="N458" s="106" t="s">
        <v>1041</v>
      </c>
      <c r="O458" s="106" t="s">
        <v>2943</v>
      </c>
      <c r="P458" s="106" t="s">
        <v>2108</v>
      </c>
      <c r="Q458" s="106" t="s">
        <v>2108</v>
      </c>
      <c r="R458" s="106" t="s">
        <v>2108</v>
      </c>
      <c r="S458" s="106" t="s">
        <v>2108</v>
      </c>
    </row>
    <row r="459" spans="1:19" ht="15" x14ac:dyDescent="0.25">
      <c r="A459" s="106" t="s">
        <v>665</v>
      </c>
      <c r="B459" s="106" t="s">
        <v>1247</v>
      </c>
      <c r="C459" s="106" t="s">
        <v>1132</v>
      </c>
      <c r="D459" s="106" t="s">
        <v>1425</v>
      </c>
      <c r="E459" s="107">
        <v>46203</v>
      </c>
      <c r="F459" s="106" t="s">
        <v>1630</v>
      </c>
      <c r="G459" s="106" t="s">
        <v>1630</v>
      </c>
      <c r="H459" s="106" t="s">
        <v>1934</v>
      </c>
      <c r="I459" s="106" t="s">
        <v>1602</v>
      </c>
      <c r="J459" s="106" t="s">
        <v>1618</v>
      </c>
      <c r="K459" s="106" t="s">
        <v>2098</v>
      </c>
      <c r="L459" s="106" t="s">
        <v>2585</v>
      </c>
      <c r="M459" s="106" t="s">
        <v>2712</v>
      </c>
      <c r="N459" s="106" t="s">
        <v>1041</v>
      </c>
      <c r="O459" s="106" t="s">
        <v>2713</v>
      </c>
      <c r="P459" s="106" t="s">
        <v>2108</v>
      </c>
      <c r="Q459" s="106" t="s">
        <v>2108</v>
      </c>
      <c r="R459" s="106" t="s">
        <v>2108</v>
      </c>
      <c r="S459" s="106" t="s">
        <v>2108</v>
      </c>
    </row>
    <row r="460" spans="1:19" ht="15" x14ac:dyDescent="0.25">
      <c r="A460" s="106" t="s">
        <v>666</v>
      </c>
      <c r="B460" s="106" t="s">
        <v>1267</v>
      </c>
      <c r="C460" s="106" t="s">
        <v>1096</v>
      </c>
      <c r="D460" s="106" t="s">
        <v>1426</v>
      </c>
      <c r="E460" s="107">
        <v>46203</v>
      </c>
      <c r="F460" s="106" t="s">
        <v>1630</v>
      </c>
      <c r="G460" s="106" t="s">
        <v>1630</v>
      </c>
      <c r="H460" s="106" t="s">
        <v>1804</v>
      </c>
      <c r="I460" s="106" t="s">
        <v>1606</v>
      </c>
      <c r="J460" s="106" t="s">
        <v>1618</v>
      </c>
      <c r="K460" s="106" t="s">
        <v>2091</v>
      </c>
      <c r="L460" s="106" t="s">
        <v>2600</v>
      </c>
      <c r="M460" s="106" t="s">
        <v>2601</v>
      </c>
      <c r="N460" s="106" t="s">
        <v>1041</v>
      </c>
      <c r="O460" s="106" t="s">
        <v>2602</v>
      </c>
      <c r="P460" s="106" t="s">
        <v>2108</v>
      </c>
      <c r="Q460" s="106" t="s">
        <v>2108</v>
      </c>
      <c r="R460" s="106" t="s">
        <v>2108</v>
      </c>
      <c r="S460" s="106" t="s">
        <v>2108</v>
      </c>
    </row>
    <row r="461" spans="1:19" ht="15" x14ac:dyDescent="0.25">
      <c r="A461" s="106" t="s">
        <v>667</v>
      </c>
      <c r="B461" s="106" t="s">
        <v>1116</v>
      </c>
      <c r="C461" s="106" t="s">
        <v>1099</v>
      </c>
      <c r="D461" s="106" t="s">
        <v>668</v>
      </c>
      <c r="E461" s="107">
        <v>46203</v>
      </c>
      <c r="F461" s="106" t="s">
        <v>1630</v>
      </c>
      <c r="G461" s="106" t="s">
        <v>1630</v>
      </c>
      <c r="H461" s="106" t="s">
        <v>1643</v>
      </c>
      <c r="I461" s="106" t="s">
        <v>1606</v>
      </c>
      <c r="J461" s="106" t="s">
        <v>1618</v>
      </c>
      <c r="K461" s="106" t="s">
        <v>2092</v>
      </c>
      <c r="L461" s="106" t="s">
        <v>2161</v>
      </c>
      <c r="M461" s="106" t="s">
        <v>2944</v>
      </c>
      <c r="N461" s="106" t="s">
        <v>1041</v>
      </c>
      <c r="O461" s="106" t="s">
        <v>2945</v>
      </c>
      <c r="P461" s="106" t="s">
        <v>2108</v>
      </c>
      <c r="Q461" s="106" t="s">
        <v>2108</v>
      </c>
      <c r="R461" s="106" t="s">
        <v>2108</v>
      </c>
      <c r="S461" s="106" t="s">
        <v>2108</v>
      </c>
    </row>
    <row r="462" spans="1:19" ht="15" x14ac:dyDescent="0.25">
      <c r="A462" s="106" t="s">
        <v>669</v>
      </c>
      <c r="B462" s="106" t="s">
        <v>1284</v>
      </c>
      <c r="C462" s="106" t="s">
        <v>1112</v>
      </c>
      <c r="D462" s="106" t="s">
        <v>670</v>
      </c>
      <c r="E462" s="107">
        <v>46203</v>
      </c>
      <c r="F462" s="106" t="s">
        <v>1630</v>
      </c>
      <c r="G462" s="106" t="s">
        <v>1630</v>
      </c>
      <c r="H462" s="106" t="s">
        <v>1936</v>
      </c>
      <c r="I462" s="106" t="s">
        <v>1604</v>
      </c>
      <c r="J462" s="106" t="s">
        <v>1618</v>
      </c>
      <c r="K462" s="106" t="s">
        <v>2094</v>
      </c>
      <c r="L462" s="106" t="s">
        <v>2726</v>
      </c>
      <c r="M462" s="106" t="s">
        <v>2641</v>
      </c>
      <c r="N462" s="106" t="s">
        <v>1041</v>
      </c>
      <c r="O462" s="106" t="s">
        <v>2642</v>
      </c>
      <c r="P462" s="106" t="s">
        <v>2108</v>
      </c>
      <c r="Q462" s="106" t="s">
        <v>2108</v>
      </c>
      <c r="R462" s="106" t="s">
        <v>2108</v>
      </c>
      <c r="S462" s="106" t="s">
        <v>2108</v>
      </c>
    </row>
    <row r="463" spans="1:19" ht="15" x14ac:dyDescent="0.25">
      <c r="A463" s="106" t="s">
        <v>671</v>
      </c>
      <c r="B463" s="106" t="s">
        <v>1300</v>
      </c>
      <c r="C463" s="106" t="s">
        <v>1099</v>
      </c>
      <c r="D463" s="106" t="s">
        <v>672</v>
      </c>
      <c r="E463" s="107">
        <v>46203</v>
      </c>
      <c r="F463" s="106" t="s">
        <v>1630</v>
      </c>
      <c r="G463" s="106" t="s">
        <v>1630</v>
      </c>
      <c r="H463" s="106" t="s">
        <v>1643</v>
      </c>
      <c r="I463" s="106" t="s">
        <v>1602</v>
      </c>
      <c r="J463" s="106" t="s">
        <v>1618</v>
      </c>
      <c r="K463" s="106" t="s">
        <v>2092</v>
      </c>
      <c r="L463" s="106" t="s">
        <v>2946</v>
      </c>
      <c r="M463" s="106" t="s">
        <v>2626</v>
      </c>
      <c r="N463" s="106" t="s">
        <v>1041</v>
      </c>
      <c r="O463" s="106" t="s">
        <v>2627</v>
      </c>
      <c r="P463" s="106" t="s">
        <v>2108</v>
      </c>
      <c r="Q463" s="106" t="s">
        <v>2108</v>
      </c>
      <c r="R463" s="106" t="s">
        <v>2108</v>
      </c>
      <c r="S463" s="106" t="s">
        <v>2108</v>
      </c>
    </row>
    <row r="464" spans="1:19" ht="15" x14ac:dyDescent="0.25">
      <c r="A464" s="106" t="s">
        <v>673</v>
      </c>
      <c r="B464" s="106" t="s">
        <v>1105</v>
      </c>
      <c r="C464" s="106" t="s">
        <v>1112</v>
      </c>
      <c r="D464" s="106" t="s">
        <v>674</v>
      </c>
      <c r="E464" s="107">
        <v>46203</v>
      </c>
      <c r="F464" s="106" t="s">
        <v>1630</v>
      </c>
      <c r="G464" s="106" t="s">
        <v>1630</v>
      </c>
      <c r="H464" s="106" t="s">
        <v>1937</v>
      </c>
      <c r="I464" s="106" t="s">
        <v>1602</v>
      </c>
      <c r="J464" s="106" t="s">
        <v>1618</v>
      </c>
      <c r="K464" s="106" t="s">
        <v>2094</v>
      </c>
      <c r="L464" s="106" t="s">
        <v>2947</v>
      </c>
      <c r="M464" s="106" t="s">
        <v>2948</v>
      </c>
      <c r="N464" s="106" t="s">
        <v>1041</v>
      </c>
      <c r="O464" s="106" t="s">
        <v>2949</v>
      </c>
      <c r="P464" s="106" t="s">
        <v>2108</v>
      </c>
      <c r="Q464" s="106" t="s">
        <v>2108</v>
      </c>
      <c r="R464" s="106" t="s">
        <v>2108</v>
      </c>
      <c r="S464" s="106" t="s">
        <v>2108</v>
      </c>
    </row>
    <row r="465" spans="1:19" ht="15" x14ac:dyDescent="0.25">
      <c r="A465" s="106" t="s">
        <v>675</v>
      </c>
      <c r="B465" s="106" t="s">
        <v>1105</v>
      </c>
      <c r="C465" s="106" t="s">
        <v>1096</v>
      </c>
      <c r="D465" s="106" t="s">
        <v>1427</v>
      </c>
      <c r="E465" s="107">
        <v>46203</v>
      </c>
      <c r="F465" s="106" t="s">
        <v>1630</v>
      </c>
      <c r="G465" s="106" t="s">
        <v>1630</v>
      </c>
      <c r="H465" s="106" t="s">
        <v>1938</v>
      </c>
      <c r="I465" s="106" t="s">
        <v>1600</v>
      </c>
      <c r="J465" s="106" t="s">
        <v>1618</v>
      </c>
      <c r="K465" s="106" t="s">
        <v>2091</v>
      </c>
      <c r="L465" s="106" t="s">
        <v>2212</v>
      </c>
      <c r="M465" s="106" t="s">
        <v>2950</v>
      </c>
      <c r="N465" s="106" t="s">
        <v>1041</v>
      </c>
      <c r="O465" s="106" t="s">
        <v>2951</v>
      </c>
      <c r="P465" s="106" t="s">
        <v>2108</v>
      </c>
      <c r="Q465" s="106" t="s">
        <v>2108</v>
      </c>
      <c r="R465" s="106" t="s">
        <v>2108</v>
      </c>
      <c r="S465" s="106" t="s">
        <v>2108</v>
      </c>
    </row>
    <row r="466" spans="1:19" ht="15" x14ac:dyDescent="0.25">
      <c r="A466" s="106" t="s">
        <v>676</v>
      </c>
      <c r="B466" s="106" t="s">
        <v>1105</v>
      </c>
      <c r="C466" s="106" t="s">
        <v>1099</v>
      </c>
      <c r="D466" s="106" t="s">
        <v>677</v>
      </c>
      <c r="E466" s="107">
        <v>46203</v>
      </c>
      <c r="F466" s="106" t="s">
        <v>1630</v>
      </c>
      <c r="G466" s="106" t="s">
        <v>1630</v>
      </c>
      <c r="H466" s="106" t="s">
        <v>1939</v>
      </c>
      <c r="I466" s="106" t="s">
        <v>1604</v>
      </c>
      <c r="J466" s="106" t="s">
        <v>1618</v>
      </c>
      <c r="K466" s="106" t="s">
        <v>2092</v>
      </c>
      <c r="L466" s="106" t="s">
        <v>2772</v>
      </c>
      <c r="M466" s="106" t="s">
        <v>2950</v>
      </c>
      <c r="N466" s="106" t="s">
        <v>1041</v>
      </c>
      <c r="O466" s="106" t="s">
        <v>2951</v>
      </c>
      <c r="P466" s="106" t="s">
        <v>2108</v>
      </c>
      <c r="Q466" s="106" t="s">
        <v>2108</v>
      </c>
      <c r="R466" s="106" t="s">
        <v>2108</v>
      </c>
      <c r="S466" s="106" t="s">
        <v>2108</v>
      </c>
    </row>
    <row r="467" spans="1:19" ht="15" x14ac:dyDescent="0.25">
      <c r="A467" s="106" t="s">
        <v>678</v>
      </c>
      <c r="B467" s="106" t="s">
        <v>1244</v>
      </c>
      <c r="C467" s="106" t="s">
        <v>1099</v>
      </c>
      <c r="D467" s="106" t="s">
        <v>679</v>
      </c>
      <c r="E467" s="107">
        <v>46203</v>
      </c>
      <c r="F467" s="106" t="s">
        <v>1630</v>
      </c>
      <c r="G467" s="106" t="s">
        <v>1630</v>
      </c>
      <c r="H467" s="106" t="s">
        <v>1940</v>
      </c>
      <c r="I467" s="106" t="s">
        <v>1603</v>
      </c>
      <c r="J467" s="106" t="s">
        <v>1618</v>
      </c>
      <c r="K467" s="106" t="s">
        <v>2092</v>
      </c>
      <c r="L467" s="106" t="s">
        <v>2441</v>
      </c>
      <c r="M467" s="106" t="s">
        <v>2952</v>
      </c>
      <c r="N467" s="106" t="s">
        <v>1041</v>
      </c>
      <c r="O467" s="106" t="s">
        <v>2953</v>
      </c>
      <c r="P467" s="106" t="s">
        <v>2108</v>
      </c>
      <c r="Q467" s="106" t="s">
        <v>2108</v>
      </c>
      <c r="R467" s="106" t="s">
        <v>2108</v>
      </c>
      <c r="S467" s="106" t="s">
        <v>2108</v>
      </c>
    </row>
    <row r="468" spans="1:19" ht="15" x14ac:dyDescent="0.25">
      <c r="A468" s="106" t="s">
        <v>680</v>
      </c>
      <c r="B468" s="106" t="s">
        <v>1107</v>
      </c>
      <c r="C468" s="106" t="s">
        <v>1096</v>
      </c>
      <c r="D468" s="106" t="s">
        <v>1428</v>
      </c>
      <c r="E468" s="107">
        <v>46203</v>
      </c>
      <c r="F468" s="106" t="s">
        <v>1630</v>
      </c>
      <c r="G468" s="106" t="s">
        <v>1630</v>
      </c>
      <c r="H468" s="106" t="s">
        <v>1630</v>
      </c>
      <c r="I468" s="106" t="s">
        <v>1630</v>
      </c>
      <c r="J468" s="106" t="s">
        <v>1630</v>
      </c>
      <c r="K468" s="106" t="s">
        <v>2091</v>
      </c>
      <c r="L468" s="106" t="s">
        <v>2954</v>
      </c>
      <c r="M468" s="106" t="s">
        <v>2955</v>
      </c>
      <c r="N468" s="106" t="s">
        <v>1041</v>
      </c>
      <c r="O468" s="106" t="s">
        <v>2956</v>
      </c>
      <c r="P468" s="106" t="s">
        <v>2108</v>
      </c>
      <c r="Q468" s="106" t="s">
        <v>2108</v>
      </c>
      <c r="R468" s="106" t="s">
        <v>2108</v>
      </c>
      <c r="S468" s="106" t="s">
        <v>2108</v>
      </c>
    </row>
    <row r="469" spans="1:19" ht="15" x14ac:dyDescent="0.25">
      <c r="A469" s="106" t="s">
        <v>681</v>
      </c>
      <c r="B469" s="106" t="s">
        <v>1164</v>
      </c>
      <c r="C469" s="106" t="s">
        <v>1099</v>
      </c>
      <c r="D469" s="106" t="s">
        <v>682</v>
      </c>
      <c r="E469" s="107">
        <v>46203</v>
      </c>
      <c r="F469" s="106" t="s">
        <v>1630</v>
      </c>
      <c r="G469" s="106" t="s">
        <v>1630</v>
      </c>
      <c r="H469" s="106" t="s">
        <v>1630</v>
      </c>
      <c r="I469" s="106" t="s">
        <v>1630</v>
      </c>
      <c r="J469" s="106" t="s">
        <v>1630</v>
      </c>
      <c r="K469" s="106" t="s">
        <v>2092</v>
      </c>
      <c r="L469" s="106" t="s">
        <v>2957</v>
      </c>
      <c r="M469" s="106" t="s">
        <v>2467</v>
      </c>
      <c r="N469" s="106" t="s">
        <v>1041</v>
      </c>
      <c r="O469" s="106" t="s">
        <v>2958</v>
      </c>
      <c r="P469" s="106" t="s">
        <v>2108</v>
      </c>
      <c r="Q469" s="106" t="s">
        <v>2108</v>
      </c>
      <c r="R469" s="106" t="s">
        <v>2108</v>
      </c>
      <c r="S469" s="106" t="s">
        <v>2108</v>
      </c>
    </row>
    <row r="470" spans="1:19" ht="15" x14ac:dyDescent="0.25">
      <c r="A470" s="106" t="s">
        <v>683</v>
      </c>
      <c r="B470" s="106" t="s">
        <v>1116</v>
      </c>
      <c r="C470" s="106" t="s">
        <v>1096</v>
      </c>
      <c r="D470" s="106" t="s">
        <v>1429</v>
      </c>
      <c r="E470" s="107">
        <v>46387</v>
      </c>
      <c r="F470" s="106" t="s">
        <v>1630</v>
      </c>
      <c r="G470" s="106" t="s">
        <v>1630</v>
      </c>
      <c r="H470" s="106" t="s">
        <v>1941</v>
      </c>
      <c r="I470" s="106" t="s">
        <v>1603</v>
      </c>
      <c r="J470" s="106" t="s">
        <v>1618</v>
      </c>
      <c r="K470" s="106" t="s">
        <v>2091</v>
      </c>
      <c r="L470" s="106" t="s">
        <v>2959</v>
      </c>
      <c r="M470" s="106" t="s">
        <v>2433</v>
      </c>
      <c r="N470" s="106" t="s">
        <v>1041</v>
      </c>
      <c r="O470" s="106" t="s">
        <v>2960</v>
      </c>
      <c r="P470" s="106" t="s">
        <v>2108</v>
      </c>
      <c r="Q470" s="106" t="s">
        <v>2108</v>
      </c>
      <c r="R470" s="106" t="s">
        <v>2108</v>
      </c>
      <c r="S470" s="106" t="s">
        <v>2108</v>
      </c>
    </row>
    <row r="471" spans="1:19" ht="15" x14ac:dyDescent="0.25">
      <c r="A471" s="106" t="s">
        <v>684</v>
      </c>
      <c r="B471" s="106" t="s">
        <v>1247</v>
      </c>
      <c r="C471" s="106" t="s">
        <v>1112</v>
      </c>
      <c r="D471" s="106" t="s">
        <v>685</v>
      </c>
      <c r="E471" s="107">
        <v>46203</v>
      </c>
      <c r="F471" s="106" t="s">
        <v>1630</v>
      </c>
      <c r="G471" s="106" t="s">
        <v>1630</v>
      </c>
      <c r="H471" s="106" t="s">
        <v>1695</v>
      </c>
      <c r="I471" s="106" t="s">
        <v>1606</v>
      </c>
      <c r="J471" s="106" t="s">
        <v>1618</v>
      </c>
      <c r="K471" s="106" t="s">
        <v>2094</v>
      </c>
      <c r="L471" s="106" t="s">
        <v>2961</v>
      </c>
      <c r="M471" s="106" t="s">
        <v>2962</v>
      </c>
      <c r="N471" s="106" t="s">
        <v>1041</v>
      </c>
      <c r="O471" s="106" t="s">
        <v>2963</v>
      </c>
      <c r="P471" s="106" t="s">
        <v>2108</v>
      </c>
      <c r="Q471" s="106" t="s">
        <v>2108</v>
      </c>
      <c r="R471" s="106" t="s">
        <v>2108</v>
      </c>
      <c r="S471" s="106" t="s">
        <v>2108</v>
      </c>
    </row>
    <row r="472" spans="1:19" ht="15" x14ac:dyDescent="0.25">
      <c r="A472" s="106" t="s">
        <v>686</v>
      </c>
      <c r="B472" s="106" t="s">
        <v>1214</v>
      </c>
      <c r="C472" s="106" t="s">
        <v>1119</v>
      </c>
      <c r="D472" s="106" t="s">
        <v>1430</v>
      </c>
      <c r="E472" s="107">
        <v>46203</v>
      </c>
      <c r="F472" s="106" t="s">
        <v>1630</v>
      </c>
      <c r="G472" s="106" t="s">
        <v>1630</v>
      </c>
      <c r="H472" s="106" t="s">
        <v>1942</v>
      </c>
      <c r="I472" s="106" t="s">
        <v>1630</v>
      </c>
      <c r="J472" s="106" t="s">
        <v>1619</v>
      </c>
      <c r="K472" s="106" t="s">
        <v>2096</v>
      </c>
      <c r="L472" s="106" t="s">
        <v>2964</v>
      </c>
      <c r="M472" s="106" t="s">
        <v>2412</v>
      </c>
      <c r="N472" s="106" t="s">
        <v>1041</v>
      </c>
      <c r="O472" s="106" t="s">
        <v>2413</v>
      </c>
      <c r="P472" s="106" t="s">
        <v>2108</v>
      </c>
      <c r="Q472" s="106" t="s">
        <v>2108</v>
      </c>
      <c r="R472" s="106" t="s">
        <v>2108</v>
      </c>
      <c r="S472" s="106" t="s">
        <v>2108</v>
      </c>
    </row>
    <row r="473" spans="1:19" ht="15" x14ac:dyDescent="0.25">
      <c r="A473" s="106" t="s">
        <v>687</v>
      </c>
      <c r="B473" s="106" t="s">
        <v>1214</v>
      </c>
      <c r="C473" s="106" t="s">
        <v>1113</v>
      </c>
      <c r="D473" s="106" t="s">
        <v>1431</v>
      </c>
      <c r="E473" s="107">
        <v>46203</v>
      </c>
      <c r="F473" s="106" t="s">
        <v>1630</v>
      </c>
      <c r="G473" s="106" t="s">
        <v>1630</v>
      </c>
      <c r="H473" s="106" t="s">
        <v>1643</v>
      </c>
      <c r="I473" s="106" t="s">
        <v>1609</v>
      </c>
      <c r="J473" s="106" t="s">
        <v>1618</v>
      </c>
      <c r="K473" s="106" t="s">
        <v>2095</v>
      </c>
      <c r="L473" s="106" t="s">
        <v>2965</v>
      </c>
      <c r="M473" s="106" t="s">
        <v>2966</v>
      </c>
      <c r="N473" s="106" t="s">
        <v>1041</v>
      </c>
      <c r="O473" s="106" t="s">
        <v>2967</v>
      </c>
      <c r="P473" s="106" t="s">
        <v>2108</v>
      </c>
      <c r="Q473" s="106" t="s">
        <v>2108</v>
      </c>
      <c r="R473" s="106" t="s">
        <v>2108</v>
      </c>
      <c r="S473" s="106" t="s">
        <v>2108</v>
      </c>
    </row>
    <row r="474" spans="1:19" ht="15" x14ac:dyDescent="0.25">
      <c r="A474" s="106" t="s">
        <v>688</v>
      </c>
      <c r="B474" s="106" t="s">
        <v>1102</v>
      </c>
      <c r="C474" s="106" t="s">
        <v>1103</v>
      </c>
      <c r="D474" s="106" t="s">
        <v>689</v>
      </c>
      <c r="E474" s="107">
        <v>46203</v>
      </c>
      <c r="F474" s="106" t="s">
        <v>1630</v>
      </c>
      <c r="G474" s="106" t="s">
        <v>1630</v>
      </c>
      <c r="H474" s="106" t="s">
        <v>1630</v>
      </c>
      <c r="I474" s="106" t="s">
        <v>1630</v>
      </c>
      <c r="J474" s="106" t="s">
        <v>1630</v>
      </c>
      <c r="K474" s="106" t="s">
        <v>2093</v>
      </c>
      <c r="L474" s="106" t="s">
        <v>2123</v>
      </c>
      <c r="M474" s="106" t="s">
        <v>2124</v>
      </c>
      <c r="N474" s="106" t="s">
        <v>1041</v>
      </c>
      <c r="O474" s="106" t="s">
        <v>2125</v>
      </c>
      <c r="P474" s="106" t="s">
        <v>2108</v>
      </c>
      <c r="Q474" s="106" t="s">
        <v>2108</v>
      </c>
      <c r="R474" s="106" t="s">
        <v>2108</v>
      </c>
      <c r="S474" s="106" t="s">
        <v>2108</v>
      </c>
    </row>
    <row r="475" spans="1:19" ht="15" x14ac:dyDescent="0.25">
      <c r="A475" s="106" t="s">
        <v>690</v>
      </c>
      <c r="B475" s="106" t="s">
        <v>1098</v>
      </c>
      <c r="C475" s="106" t="s">
        <v>1112</v>
      </c>
      <c r="D475" s="106" t="s">
        <v>691</v>
      </c>
      <c r="E475" s="107">
        <v>46203</v>
      </c>
      <c r="F475" s="106" t="s">
        <v>1630</v>
      </c>
      <c r="G475" s="106" t="s">
        <v>1630</v>
      </c>
      <c r="H475" s="106" t="s">
        <v>1943</v>
      </c>
      <c r="I475" s="106" t="s">
        <v>1606</v>
      </c>
      <c r="J475" s="106" t="s">
        <v>1619</v>
      </c>
      <c r="K475" s="106" t="s">
        <v>2094</v>
      </c>
      <c r="L475" s="106" t="s">
        <v>2968</v>
      </c>
      <c r="M475" s="106" t="s">
        <v>2969</v>
      </c>
      <c r="N475" s="106" t="s">
        <v>1041</v>
      </c>
      <c r="O475" s="106" t="s">
        <v>2970</v>
      </c>
      <c r="P475" s="106" t="s">
        <v>2108</v>
      </c>
      <c r="Q475" s="106" t="s">
        <v>2108</v>
      </c>
      <c r="R475" s="106" t="s">
        <v>2108</v>
      </c>
      <c r="S475" s="106" t="s">
        <v>2108</v>
      </c>
    </row>
    <row r="476" spans="1:19" ht="15" x14ac:dyDescent="0.25">
      <c r="A476" s="106" t="s">
        <v>692</v>
      </c>
      <c r="B476" s="106" t="s">
        <v>1098</v>
      </c>
      <c r="C476" s="106" t="s">
        <v>1096</v>
      </c>
      <c r="D476" s="106" t="s">
        <v>1432</v>
      </c>
      <c r="E476" s="107">
        <v>46387</v>
      </c>
      <c r="F476" s="106" t="s">
        <v>1630</v>
      </c>
      <c r="G476" s="106" t="s">
        <v>1630</v>
      </c>
      <c r="H476" s="106" t="s">
        <v>1630</v>
      </c>
      <c r="I476" s="106" t="s">
        <v>1630</v>
      </c>
      <c r="J476" s="106" t="s">
        <v>1630</v>
      </c>
      <c r="K476" s="106" t="s">
        <v>2091</v>
      </c>
      <c r="L476" s="106" t="s">
        <v>2971</v>
      </c>
      <c r="M476" s="106" t="s">
        <v>2969</v>
      </c>
      <c r="N476" s="106" t="s">
        <v>1041</v>
      </c>
      <c r="O476" s="106" t="s">
        <v>2970</v>
      </c>
      <c r="P476" s="106" t="s">
        <v>2108</v>
      </c>
      <c r="Q476" s="106" t="s">
        <v>2108</v>
      </c>
      <c r="R476" s="106" t="s">
        <v>2108</v>
      </c>
      <c r="S476" s="106" t="s">
        <v>2108</v>
      </c>
    </row>
    <row r="477" spans="1:19" ht="15" x14ac:dyDescent="0.25">
      <c r="A477" s="106" t="s">
        <v>693</v>
      </c>
      <c r="B477" s="106" t="s">
        <v>1098</v>
      </c>
      <c r="C477" s="106" t="s">
        <v>1099</v>
      </c>
      <c r="D477" s="106" t="s">
        <v>694</v>
      </c>
      <c r="E477" s="107">
        <v>46203</v>
      </c>
      <c r="F477" s="106" t="s">
        <v>1630</v>
      </c>
      <c r="G477" s="106" t="s">
        <v>1630</v>
      </c>
      <c r="H477" s="106" t="s">
        <v>1730</v>
      </c>
      <c r="I477" s="106" t="s">
        <v>1606</v>
      </c>
      <c r="J477" s="106" t="s">
        <v>1618</v>
      </c>
      <c r="K477" s="106" t="s">
        <v>2092</v>
      </c>
      <c r="L477" s="106" t="s">
        <v>2972</v>
      </c>
      <c r="M477" s="106" t="s">
        <v>2969</v>
      </c>
      <c r="N477" s="106" t="s">
        <v>1041</v>
      </c>
      <c r="O477" s="106" t="s">
        <v>2970</v>
      </c>
      <c r="P477" s="106" t="s">
        <v>2108</v>
      </c>
      <c r="Q477" s="106" t="s">
        <v>2108</v>
      </c>
      <c r="R477" s="106" t="s">
        <v>2108</v>
      </c>
      <c r="S477" s="106" t="s">
        <v>2108</v>
      </c>
    </row>
    <row r="478" spans="1:19" ht="15" x14ac:dyDescent="0.25">
      <c r="A478" s="106" t="s">
        <v>695</v>
      </c>
      <c r="B478" s="106" t="s">
        <v>1214</v>
      </c>
      <c r="C478" s="106" t="s">
        <v>1130</v>
      </c>
      <c r="D478" s="106" t="s">
        <v>1433</v>
      </c>
      <c r="E478" s="107">
        <v>46203</v>
      </c>
      <c r="F478" s="106" t="s">
        <v>1630</v>
      </c>
      <c r="G478" s="106" t="s">
        <v>1630</v>
      </c>
      <c r="H478" s="106" t="s">
        <v>1630</v>
      </c>
      <c r="I478" s="106" t="s">
        <v>1630</v>
      </c>
      <c r="J478" s="106" t="s">
        <v>1630</v>
      </c>
      <c r="K478" s="106" t="s">
        <v>1894</v>
      </c>
      <c r="L478" s="106" t="s">
        <v>2973</v>
      </c>
      <c r="M478" s="106" t="s">
        <v>2412</v>
      </c>
      <c r="N478" s="106" t="s">
        <v>1041</v>
      </c>
      <c r="O478" s="106" t="s">
        <v>2413</v>
      </c>
      <c r="P478" s="106" t="s">
        <v>2108</v>
      </c>
      <c r="Q478" s="106" t="s">
        <v>2108</v>
      </c>
      <c r="R478" s="106" t="s">
        <v>2108</v>
      </c>
      <c r="S478" s="106" t="s">
        <v>2108</v>
      </c>
    </row>
    <row r="479" spans="1:19" ht="15" x14ac:dyDescent="0.25">
      <c r="A479" s="106" t="s">
        <v>696</v>
      </c>
      <c r="B479" s="106" t="s">
        <v>1214</v>
      </c>
      <c r="C479" s="106" t="s">
        <v>1099</v>
      </c>
      <c r="D479" s="106" t="s">
        <v>697</v>
      </c>
      <c r="E479" s="107">
        <v>46203</v>
      </c>
      <c r="F479" s="106" t="s">
        <v>1630</v>
      </c>
      <c r="G479" s="106" t="s">
        <v>1630</v>
      </c>
      <c r="H479" s="106" t="s">
        <v>1944</v>
      </c>
      <c r="I479" s="106" t="s">
        <v>1606</v>
      </c>
      <c r="J479" s="106" t="s">
        <v>1620</v>
      </c>
      <c r="K479" s="106" t="s">
        <v>2092</v>
      </c>
      <c r="L479" s="106" t="s">
        <v>2974</v>
      </c>
      <c r="M479" s="106" t="s">
        <v>2412</v>
      </c>
      <c r="N479" s="106" t="s">
        <v>1041</v>
      </c>
      <c r="O479" s="106" t="s">
        <v>2413</v>
      </c>
      <c r="P479" s="106" t="s">
        <v>2108</v>
      </c>
      <c r="Q479" s="106" t="s">
        <v>2108</v>
      </c>
      <c r="R479" s="106" t="s">
        <v>2108</v>
      </c>
      <c r="S479" s="106" t="s">
        <v>2108</v>
      </c>
    </row>
    <row r="480" spans="1:19" ht="15" x14ac:dyDescent="0.25">
      <c r="A480" s="106" t="s">
        <v>698</v>
      </c>
      <c r="B480" s="106" t="s">
        <v>1236</v>
      </c>
      <c r="C480" s="106" t="s">
        <v>1099</v>
      </c>
      <c r="D480" s="106" t="s">
        <v>699</v>
      </c>
      <c r="E480" s="107">
        <v>46203</v>
      </c>
      <c r="F480" s="106" t="s">
        <v>1630</v>
      </c>
      <c r="G480" s="106" t="s">
        <v>1630</v>
      </c>
      <c r="H480" s="106" t="s">
        <v>1945</v>
      </c>
      <c r="I480" s="106" t="s">
        <v>1602</v>
      </c>
      <c r="J480" s="106" t="s">
        <v>1618</v>
      </c>
      <c r="K480" s="106" t="s">
        <v>2092</v>
      </c>
      <c r="L480" s="106" t="s">
        <v>2464</v>
      </c>
      <c r="M480" s="106" t="s">
        <v>2462</v>
      </c>
      <c r="N480" s="106" t="s">
        <v>1041</v>
      </c>
      <c r="O480" s="106" t="s">
        <v>2975</v>
      </c>
      <c r="P480" s="106" t="s">
        <v>2108</v>
      </c>
      <c r="Q480" s="106" t="s">
        <v>2108</v>
      </c>
      <c r="R480" s="106" t="s">
        <v>2108</v>
      </c>
      <c r="S480" s="106" t="s">
        <v>2108</v>
      </c>
    </row>
    <row r="481" spans="1:19" ht="15" x14ac:dyDescent="0.25">
      <c r="A481" s="106" t="s">
        <v>700</v>
      </c>
      <c r="B481" s="106" t="s">
        <v>1434</v>
      </c>
      <c r="C481" s="106" t="s">
        <v>1130</v>
      </c>
      <c r="D481" s="106" t="s">
        <v>1435</v>
      </c>
      <c r="E481" s="107">
        <v>46203</v>
      </c>
      <c r="F481" s="106" t="s">
        <v>1698</v>
      </c>
      <c r="G481" s="106" t="s">
        <v>1630</v>
      </c>
      <c r="H481" s="106" t="s">
        <v>1698</v>
      </c>
      <c r="I481" s="106" t="s">
        <v>1604</v>
      </c>
      <c r="J481" s="106" t="s">
        <v>1620</v>
      </c>
      <c r="K481" s="106" t="s">
        <v>1894</v>
      </c>
      <c r="L481" s="106" t="s">
        <v>2976</v>
      </c>
      <c r="M481" s="106" t="s">
        <v>2977</v>
      </c>
      <c r="N481" s="106" t="s">
        <v>1041</v>
      </c>
      <c r="O481" s="106" t="s">
        <v>2978</v>
      </c>
      <c r="P481" s="106" t="s">
        <v>2108</v>
      </c>
      <c r="Q481" s="106" t="s">
        <v>2108</v>
      </c>
      <c r="R481" s="106" t="s">
        <v>2108</v>
      </c>
      <c r="S481" s="106" t="s">
        <v>2108</v>
      </c>
    </row>
    <row r="482" spans="1:19" ht="15" x14ac:dyDescent="0.25">
      <c r="A482" s="106" t="s">
        <v>701</v>
      </c>
      <c r="B482" s="106" t="s">
        <v>1434</v>
      </c>
      <c r="C482" s="106" t="s">
        <v>1099</v>
      </c>
      <c r="D482" s="106" t="s">
        <v>702</v>
      </c>
      <c r="E482" s="107">
        <v>46203</v>
      </c>
      <c r="F482" s="106" t="s">
        <v>1630</v>
      </c>
      <c r="G482" s="106" t="s">
        <v>1630</v>
      </c>
      <c r="H482" s="106" t="s">
        <v>1946</v>
      </c>
      <c r="I482" s="106" t="s">
        <v>1609</v>
      </c>
      <c r="J482" s="106" t="s">
        <v>1618</v>
      </c>
      <c r="K482" s="106" t="s">
        <v>2092</v>
      </c>
      <c r="L482" s="106" t="s">
        <v>2979</v>
      </c>
      <c r="M482" s="106" t="s">
        <v>2977</v>
      </c>
      <c r="N482" s="106" t="s">
        <v>1041</v>
      </c>
      <c r="O482" s="106" t="s">
        <v>2980</v>
      </c>
      <c r="P482" s="106" t="s">
        <v>2108</v>
      </c>
      <c r="Q482" s="106" t="s">
        <v>2108</v>
      </c>
      <c r="R482" s="106" t="s">
        <v>2108</v>
      </c>
      <c r="S482" s="106" t="s">
        <v>2108</v>
      </c>
    </row>
    <row r="483" spans="1:19" ht="15" x14ac:dyDescent="0.25">
      <c r="A483" s="106" t="s">
        <v>703</v>
      </c>
      <c r="B483" s="106" t="s">
        <v>1434</v>
      </c>
      <c r="C483" s="106" t="s">
        <v>1103</v>
      </c>
      <c r="D483" s="106" t="s">
        <v>704</v>
      </c>
      <c r="E483" s="107">
        <v>46387</v>
      </c>
      <c r="F483" s="106" t="s">
        <v>1630</v>
      </c>
      <c r="G483" s="106" t="s">
        <v>1630</v>
      </c>
      <c r="H483" s="106" t="s">
        <v>1630</v>
      </c>
      <c r="I483" s="106" t="s">
        <v>1630</v>
      </c>
      <c r="J483" s="106" t="s">
        <v>1630</v>
      </c>
      <c r="K483" s="106" t="s">
        <v>2093</v>
      </c>
      <c r="L483" s="106" t="s">
        <v>2981</v>
      </c>
      <c r="M483" s="106" t="s">
        <v>2977</v>
      </c>
      <c r="N483" s="106" t="s">
        <v>1041</v>
      </c>
      <c r="O483" s="106" t="s">
        <v>2980</v>
      </c>
      <c r="P483" s="106" t="s">
        <v>2108</v>
      </c>
      <c r="Q483" s="106" t="s">
        <v>2108</v>
      </c>
      <c r="R483" s="106" t="s">
        <v>2108</v>
      </c>
      <c r="S483" s="106" t="s">
        <v>2108</v>
      </c>
    </row>
    <row r="484" spans="1:19" ht="15" x14ac:dyDescent="0.25">
      <c r="A484" s="106" t="s">
        <v>1069</v>
      </c>
      <c r="B484" s="106" t="s">
        <v>1251</v>
      </c>
      <c r="C484" s="106" t="s">
        <v>1153</v>
      </c>
      <c r="D484" s="106" t="s">
        <v>1436</v>
      </c>
      <c r="E484" s="107">
        <v>46203</v>
      </c>
      <c r="F484" s="106" t="s">
        <v>1630</v>
      </c>
      <c r="G484" s="106" t="s">
        <v>1630</v>
      </c>
      <c r="H484" s="106" t="s">
        <v>1947</v>
      </c>
      <c r="I484" s="106" t="s">
        <v>1609</v>
      </c>
      <c r="J484" s="106" t="s">
        <v>1618</v>
      </c>
      <c r="K484" s="106" t="s">
        <v>2102</v>
      </c>
      <c r="L484" s="106" t="s">
        <v>2982</v>
      </c>
      <c r="M484" s="106" t="s">
        <v>2501</v>
      </c>
      <c r="N484" s="106" t="s">
        <v>1041</v>
      </c>
      <c r="O484" s="106" t="s">
        <v>2502</v>
      </c>
      <c r="P484" s="106" t="s">
        <v>2108</v>
      </c>
      <c r="Q484" s="106" t="s">
        <v>2108</v>
      </c>
      <c r="R484" s="106" t="s">
        <v>2108</v>
      </c>
      <c r="S484" s="106" t="s">
        <v>2108</v>
      </c>
    </row>
    <row r="485" spans="1:19" ht="15" x14ac:dyDescent="0.25">
      <c r="A485" s="106" t="s">
        <v>705</v>
      </c>
      <c r="B485" s="106" t="s">
        <v>1251</v>
      </c>
      <c r="C485" s="106" t="s">
        <v>1112</v>
      </c>
      <c r="D485" s="106" t="s">
        <v>706</v>
      </c>
      <c r="E485" s="107">
        <v>46203</v>
      </c>
      <c r="F485" s="106" t="s">
        <v>1630</v>
      </c>
      <c r="G485" s="106" t="s">
        <v>1630</v>
      </c>
      <c r="H485" s="106" t="s">
        <v>1630</v>
      </c>
      <c r="I485" s="106" t="s">
        <v>1630</v>
      </c>
      <c r="J485" s="106" t="s">
        <v>1630</v>
      </c>
      <c r="K485" s="106" t="s">
        <v>2094</v>
      </c>
      <c r="L485" s="106" t="s">
        <v>2632</v>
      </c>
      <c r="M485" s="106" t="s">
        <v>2501</v>
      </c>
      <c r="N485" s="106" t="s">
        <v>1041</v>
      </c>
      <c r="O485" s="106" t="s">
        <v>2502</v>
      </c>
      <c r="P485" s="106" t="s">
        <v>2108</v>
      </c>
      <c r="Q485" s="106" t="s">
        <v>2108</v>
      </c>
      <c r="R485" s="106" t="s">
        <v>2108</v>
      </c>
      <c r="S485" s="106" t="s">
        <v>2108</v>
      </c>
    </row>
    <row r="486" spans="1:19" ht="15" x14ac:dyDescent="0.25">
      <c r="A486" s="106" t="s">
        <v>707</v>
      </c>
      <c r="B486" s="106" t="s">
        <v>1251</v>
      </c>
      <c r="C486" s="106" t="s">
        <v>1119</v>
      </c>
      <c r="D486" s="106" t="s">
        <v>1437</v>
      </c>
      <c r="E486" s="107">
        <v>46203</v>
      </c>
      <c r="F486" s="106" t="s">
        <v>1630</v>
      </c>
      <c r="G486" s="106" t="s">
        <v>1630</v>
      </c>
      <c r="H486" s="106" t="s">
        <v>1948</v>
      </c>
      <c r="I486" s="106" t="s">
        <v>1606</v>
      </c>
      <c r="J486" s="106" t="s">
        <v>1619</v>
      </c>
      <c r="K486" s="106" t="s">
        <v>2096</v>
      </c>
      <c r="L486" s="106" t="s">
        <v>2500</v>
      </c>
      <c r="M486" s="106" t="s">
        <v>2501</v>
      </c>
      <c r="N486" s="106" t="s">
        <v>1041</v>
      </c>
      <c r="O486" s="106" t="s">
        <v>2502</v>
      </c>
      <c r="P486" s="106" t="s">
        <v>2108</v>
      </c>
      <c r="Q486" s="106" t="s">
        <v>2108</v>
      </c>
      <c r="R486" s="106" t="s">
        <v>2108</v>
      </c>
      <c r="S486" s="106" t="s">
        <v>2108</v>
      </c>
    </row>
    <row r="487" spans="1:19" ht="15" x14ac:dyDescent="0.25">
      <c r="A487" s="106" t="s">
        <v>708</v>
      </c>
      <c r="B487" s="106" t="s">
        <v>1250</v>
      </c>
      <c r="C487" s="106" t="s">
        <v>1130</v>
      </c>
      <c r="D487" s="106" t="s">
        <v>1438</v>
      </c>
      <c r="E487" s="107">
        <v>46203</v>
      </c>
      <c r="F487" s="106" t="s">
        <v>1698</v>
      </c>
      <c r="G487" s="106" t="s">
        <v>1630</v>
      </c>
      <c r="H487" s="106" t="s">
        <v>1698</v>
      </c>
      <c r="I487" s="106" t="s">
        <v>1603</v>
      </c>
      <c r="J487" s="106" t="s">
        <v>1620</v>
      </c>
      <c r="K487" s="106" t="s">
        <v>1894</v>
      </c>
      <c r="L487" s="106" t="s">
        <v>2983</v>
      </c>
      <c r="M487" s="106" t="s">
        <v>2494</v>
      </c>
      <c r="N487" s="106" t="s">
        <v>1041</v>
      </c>
      <c r="O487" s="106" t="s">
        <v>2495</v>
      </c>
      <c r="P487" s="106" t="s">
        <v>2108</v>
      </c>
      <c r="Q487" s="106" t="s">
        <v>2108</v>
      </c>
      <c r="R487" s="106" t="s">
        <v>2108</v>
      </c>
      <c r="S487" s="106" t="s">
        <v>2108</v>
      </c>
    </row>
    <row r="488" spans="1:19" ht="15" x14ac:dyDescent="0.25">
      <c r="A488" s="106" t="s">
        <v>709</v>
      </c>
      <c r="B488" s="106" t="s">
        <v>1250</v>
      </c>
      <c r="C488" s="106" t="s">
        <v>1096</v>
      </c>
      <c r="D488" s="106" t="s">
        <v>1439</v>
      </c>
      <c r="E488" s="107">
        <v>46203</v>
      </c>
      <c r="F488" s="106" t="s">
        <v>1630</v>
      </c>
      <c r="G488" s="106" t="s">
        <v>1630</v>
      </c>
      <c r="H488" s="106" t="s">
        <v>1949</v>
      </c>
      <c r="I488" s="106" t="s">
        <v>1950</v>
      </c>
      <c r="J488" s="106" t="s">
        <v>1618</v>
      </c>
      <c r="K488" s="106" t="s">
        <v>2091</v>
      </c>
      <c r="L488" s="106" t="s">
        <v>2984</v>
      </c>
      <c r="M488" s="106" t="s">
        <v>2494</v>
      </c>
      <c r="N488" s="106" t="s">
        <v>1041</v>
      </c>
      <c r="O488" s="106" t="s">
        <v>2495</v>
      </c>
      <c r="P488" s="106" t="s">
        <v>2108</v>
      </c>
      <c r="Q488" s="106" t="s">
        <v>2108</v>
      </c>
      <c r="R488" s="106" t="s">
        <v>2108</v>
      </c>
      <c r="S488" s="106" t="s">
        <v>2108</v>
      </c>
    </row>
    <row r="489" spans="1:19" ht="15" x14ac:dyDescent="0.25">
      <c r="A489" s="106" t="s">
        <v>710</v>
      </c>
      <c r="B489" s="106" t="s">
        <v>1250</v>
      </c>
      <c r="C489" s="106" t="s">
        <v>1140</v>
      </c>
      <c r="D489" s="106" t="s">
        <v>1440</v>
      </c>
      <c r="E489" s="107">
        <v>46203</v>
      </c>
      <c r="F489" s="106" t="s">
        <v>1630</v>
      </c>
      <c r="G489" s="106" t="s">
        <v>1630</v>
      </c>
      <c r="H489" s="106" t="s">
        <v>1951</v>
      </c>
      <c r="I489" s="106" t="s">
        <v>1606</v>
      </c>
      <c r="J489" s="106" t="s">
        <v>1618</v>
      </c>
      <c r="K489" s="106" t="s">
        <v>2099</v>
      </c>
      <c r="L489" s="106" t="s">
        <v>2985</v>
      </c>
      <c r="M489" s="106" t="s">
        <v>2494</v>
      </c>
      <c r="N489" s="106" t="s">
        <v>1041</v>
      </c>
      <c r="O489" s="106" t="s">
        <v>2495</v>
      </c>
      <c r="P489" s="106" t="s">
        <v>2108</v>
      </c>
      <c r="Q489" s="106" t="s">
        <v>2108</v>
      </c>
      <c r="R489" s="106" t="s">
        <v>2108</v>
      </c>
      <c r="S489" s="106" t="s">
        <v>2108</v>
      </c>
    </row>
    <row r="490" spans="1:19" ht="15" x14ac:dyDescent="0.25">
      <c r="A490" s="106" t="s">
        <v>711</v>
      </c>
      <c r="B490" s="106" t="s">
        <v>1250</v>
      </c>
      <c r="C490" s="106" t="s">
        <v>1119</v>
      </c>
      <c r="D490" s="106" t="s">
        <v>1441</v>
      </c>
      <c r="E490" s="107">
        <v>46203</v>
      </c>
      <c r="F490" s="106" t="s">
        <v>1630</v>
      </c>
      <c r="G490" s="106" t="s">
        <v>1630</v>
      </c>
      <c r="H490" s="106" t="s">
        <v>1630</v>
      </c>
      <c r="I490" s="106" t="s">
        <v>1630</v>
      </c>
      <c r="J490" s="106" t="s">
        <v>1630</v>
      </c>
      <c r="K490" s="106" t="s">
        <v>2096</v>
      </c>
      <c r="L490" s="106" t="s">
        <v>2332</v>
      </c>
      <c r="M490" s="106" t="s">
        <v>2494</v>
      </c>
      <c r="N490" s="106" t="s">
        <v>1041</v>
      </c>
      <c r="O490" s="106" t="s">
        <v>2495</v>
      </c>
      <c r="P490" s="106" t="s">
        <v>2108</v>
      </c>
      <c r="Q490" s="106" t="s">
        <v>2108</v>
      </c>
      <c r="R490" s="106" t="s">
        <v>2108</v>
      </c>
      <c r="S490" s="106" t="s">
        <v>2108</v>
      </c>
    </row>
    <row r="491" spans="1:19" ht="15" x14ac:dyDescent="0.25">
      <c r="A491" s="106" t="s">
        <v>712</v>
      </c>
      <c r="B491" s="106" t="s">
        <v>1250</v>
      </c>
      <c r="C491" s="106" t="s">
        <v>1096</v>
      </c>
      <c r="D491" s="106" t="s">
        <v>1442</v>
      </c>
      <c r="E491" s="107">
        <v>46203</v>
      </c>
      <c r="F491" s="106" t="s">
        <v>1630</v>
      </c>
      <c r="G491" s="106" t="s">
        <v>1630</v>
      </c>
      <c r="H491" s="106" t="s">
        <v>1630</v>
      </c>
      <c r="I491" s="106" t="s">
        <v>1630</v>
      </c>
      <c r="J491" s="106" t="s">
        <v>1630</v>
      </c>
      <c r="K491" s="106" t="s">
        <v>2091</v>
      </c>
      <c r="L491" s="106" t="s">
        <v>2589</v>
      </c>
      <c r="M491" s="106" t="s">
        <v>2986</v>
      </c>
      <c r="N491" s="106" t="s">
        <v>1041</v>
      </c>
      <c r="O491" s="106" t="s">
        <v>2987</v>
      </c>
      <c r="P491" s="106" t="s">
        <v>2108</v>
      </c>
      <c r="Q491" s="106" t="s">
        <v>2108</v>
      </c>
      <c r="R491" s="106" t="s">
        <v>2108</v>
      </c>
      <c r="S491" s="106" t="s">
        <v>2108</v>
      </c>
    </row>
    <row r="492" spans="1:19" ht="15" x14ac:dyDescent="0.25">
      <c r="A492" s="106" t="s">
        <v>713</v>
      </c>
      <c r="B492" s="106" t="s">
        <v>1250</v>
      </c>
      <c r="C492" s="106" t="s">
        <v>1096</v>
      </c>
      <c r="D492" s="106" t="s">
        <v>1443</v>
      </c>
      <c r="E492" s="107">
        <v>46295</v>
      </c>
      <c r="F492" s="106" t="s">
        <v>1630</v>
      </c>
      <c r="G492" s="106" t="s">
        <v>1630</v>
      </c>
      <c r="H492" s="106" t="s">
        <v>1952</v>
      </c>
      <c r="I492" s="106" t="s">
        <v>1606</v>
      </c>
      <c r="J492" s="106" t="s">
        <v>1618</v>
      </c>
      <c r="K492" s="106" t="s">
        <v>2091</v>
      </c>
      <c r="L492" s="106" t="s">
        <v>2988</v>
      </c>
      <c r="M492" s="106" t="s">
        <v>2989</v>
      </c>
      <c r="N492" s="106" t="s">
        <v>1041</v>
      </c>
      <c r="O492" s="106" t="s">
        <v>2990</v>
      </c>
      <c r="P492" s="106" t="s">
        <v>2108</v>
      </c>
      <c r="Q492" s="106" t="s">
        <v>2108</v>
      </c>
      <c r="R492" s="106" t="s">
        <v>2108</v>
      </c>
      <c r="S492" s="106" t="s">
        <v>2108</v>
      </c>
    </row>
    <row r="493" spans="1:19" ht="15" x14ac:dyDescent="0.25">
      <c r="A493" s="106" t="s">
        <v>714</v>
      </c>
      <c r="B493" s="106" t="s">
        <v>1284</v>
      </c>
      <c r="C493" s="106" t="s">
        <v>1096</v>
      </c>
      <c r="D493" s="106" t="s">
        <v>1444</v>
      </c>
      <c r="E493" s="107">
        <v>46203</v>
      </c>
      <c r="F493" s="106" t="s">
        <v>1630</v>
      </c>
      <c r="G493" s="106" t="s">
        <v>1630</v>
      </c>
      <c r="H493" s="106" t="s">
        <v>1953</v>
      </c>
      <c r="I493" s="106" t="s">
        <v>1603</v>
      </c>
      <c r="J493" s="106" t="s">
        <v>1618</v>
      </c>
      <c r="K493" s="106" t="s">
        <v>2091</v>
      </c>
      <c r="L493" s="106" t="s">
        <v>2991</v>
      </c>
      <c r="M493" s="106" t="s">
        <v>2641</v>
      </c>
      <c r="N493" s="106" t="s">
        <v>1041</v>
      </c>
      <c r="O493" s="106" t="s">
        <v>2642</v>
      </c>
      <c r="P493" s="106" t="s">
        <v>2108</v>
      </c>
      <c r="Q493" s="106" t="s">
        <v>2108</v>
      </c>
      <c r="R493" s="106" t="s">
        <v>2108</v>
      </c>
      <c r="S493" s="106" t="s">
        <v>2108</v>
      </c>
    </row>
    <row r="494" spans="1:19" ht="15" x14ac:dyDescent="0.25">
      <c r="A494" s="106" t="s">
        <v>715</v>
      </c>
      <c r="B494" s="106" t="s">
        <v>1101</v>
      </c>
      <c r="C494" s="106" t="s">
        <v>1112</v>
      </c>
      <c r="D494" s="106" t="s">
        <v>716</v>
      </c>
      <c r="E494" s="107">
        <v>46203</v>
      </c>
      <c r="F494" s="106" t="s">
        <v>1630</v>
      </c>
      <c r="G494" s="106" t="s">
        <v>1630</v>
      </c>
      <c r="H494" s="106" t="s">
        <v>1898</v>
      </c>
      <c r="I494" s="106" t="s">
        <v>1609</v>
      </c>
      <c r="J494" s="106" t="s">
        <v>1618</v>
      </c>
      <c r="K494" s="106" t="s">
        <v>2094</v>
      </c>
      <c r="L494" s="106" t="s">
        <v>2258</v>
      </c>
      <c r="M494" s="106" t="s">
        <v>2693</v>
      </c>
      <c r="N494" s="106" t="s">
        <v>1041</v>
      </c>
      <c r="O494" s="106" t="s">
        <v>2694</v>
      </c>
      <c r="P494" s="106" t="s">
        <v>2108</v>
      </c>
      <c r="Q494" s="106" t="s">
        <v>2108</v>
      </c>
      <c r="R494" s="106" t="s">
        <v>2108</v>
      </c>
      <c r="S494" s="106" t="s">
        <v>2108</v>
      </c>
    </row>
    <row r="495" spans="1:19" ht="15" x14ac:dyDescent="0.25">
      <c r="A495" s="106" t="s">
        <v>717</v>
      </c>
      <c r="B495" s="106" t="s">
        <v>1247</v>
      </c>
      <c r="C495" s="106" t="s">
        <v>1112</v>
      </c>
      <c r="D495" s="106" t="s">
        <v>718</v>
      </c>
      <c r="E495" s="107">
        <v>46203</v>
      </c>
      <c r="F495" s="106" t="s">
        <v>1630</v>
      </c>
      <c r="G495" s="106" t="s">
        <v>1630</v>
      </c>
      <c r="H495" s="106" t="s">
        <v>1954</v>
      </c>
      <c r="I495" s="106" t="s">
        <v>1606</v>
      </c>
      <c r="J495" s="106" t="s">
        <v>1618</v>
      </c>
      <c r="K495" s="106" t="s">
        <v>2094</v>
      </c>
      <c r="L495" s="106" t="s">
        <v>2992</v>
      </c>
      <c r="M495" s="106" t="s">
        <v>2519</v>
      </c>
      <c r="N495" s="106" t="s">
        <v>1041</v>
      </c>
      <c r="O495" s="106" t="s">
        <v>2520</v>
      </c>
      <c r="P495" s="106" t="s">
        <v>2108</v>
      </c>
      <c r="Q495" s="106" t="s">
        <v>2108</v>
      </c>
      <c r="R495" s="106" t="s">
        <v>2108</v>
      </c>
      <c r="S495" s="106" t="s">
        <v>2108</v>
      </c>
    </row>
    <row r="496" spans="1:19" ht="15" x14ac:dyDescent="0.25">
      <c r="A496" s="106" t="s">
        <v>1060</v>
      </c>
      <c r="B496" s="106" t="s">
        <v>1247</v>
      </c>
      <c r="C496" s="106" t="s">
        <v>1099</v>
      </c>
      <c r="D496" s="106" t="s">
        <v>719</v>
      </c>
      <c r="E496" s="107">
        <v>46203</v>
      </c>
      <c r="F496" s="106" t="s">
        <v>1630</v>
      </c>
      <c r="G496" s="106" t="s">
        <v>1630</v>
      </c>
      <c r="H496" s="106" t="s">
        <v>1955</v>
      </c>
      <c r="I496" s="106" t="s">
        <v>1606</v>
      </c>
      <c r="J496" s="106" t="s">
        <v>1620</v>
      </c>
      <c r="K496" s="106" t="s">
        <v>2092</v>
      </c>
      <c r="L496" s="106" t="s">
        <v>2993</v>
      </c>
      <c r="M496" s="106" t="s">
        <v>2519</v>
      </c>
      <c r="N496" s="106" t="s">
        <v>1041</v>
      </c>
      <c r="O496" s="106" t="s">
        <v>2520</v>
      </c>
      <c r="P496" s="106" t="s">
        <v>3321</v>
      </c>
      <c r="Q496" s="106" t="s">
        <v>2519</v>
      </c>
      <c r="R496" s="106" t="s">
        <v>1041</v>
      </c>
      <c r="S496" s="106" t="s">
        <v>2520</v>
      </c>
    </row>
    <row r="497" spans="1:19" ht="15" x14ac:dyDescent="0.25">
      <c r="A497" s="106" t="s">
        <v>720</v>
      </c>
      <c r="B497" s="106" t="s">
        <v>1247</v>
      </c>
      <c r="C497" s="106" t="s">
        <v>1119</v>
      </c>
      <c r="D497" s="106" t="s">
        <v>1445</v>
      </c>
      <c r="E497" s="107">
        <v>46203</v>
      </c>
      <c r="F497" s="106" t="s">
        <v>1630</v>
      </c>
      <c r="G497" s="106" t="s">
        <v>1630</v>
      </c>
      <c r="H497" s="106" t="s">
        <v>1956</v>
      </c>
      <c r="I497" s="106" t="s">
        <v>1606</v>
      </c>
      <c r="J497" s="106" t="s">
        <v>1618</v>
      </c>
      <c r="K497" s="106" t="s">
        <v>2096</v>
      </c>
      <c r="L497" s="106" t="s">
        <v>2251</v>
      </c>
      <c r="M497" s="106" t="s">
        <v>2519</v>
      </c>
      <c r="N497" s="106" t="s">
        <v>1041</v>
      </c>
      <c r="O497" s="106" t="s">
        <v>2994</v>
      </c>
      <c r="P497" s="106" t="s">
        <v>2108</v>
      </c>
      <c r="Q497" s="106" t="s">
        <v>2108</v>
      </c>
      <c r="R497" s="106" t="s">
        <v>2108</v>
      </c>
      <c r="S497" s="106" t="s">
        <v>2108</v>
      </c>
    </row>
    <row r="498" spans="1:19" ht="15" x14ac:dyDescent="0.25">
      <c r="A498" s="106" t="s">
        <v>721</v>
      </c>
      <c r="B498" s="106" t="s">
        <v>1116</v>
      </c>
      <c r="C498" s="106" t="s">
        <v>1096</v>
      </c>
      <c r="D498" s="106" t="s">
        <v>1446</v>
      </c>
      <c r="E498" s="107">
        <v>46387</v>
      </c>
      <c r="F498" s="106" t="s">
        <v>1630</v>
      </c>
      <c r="G498" s="106" t="s">
        <v>1630</v>
      </c>
      <c r="H498" s="106" t="s">
        <v>1630</v>
      </c>
      <c r="I498" s="106" t="s">
        <v>1630</v>
      </c>
      <c r="J498" s="106" t="s">
        <v>1630</v>
      </c>
      <c r="K498" s="106" t="s">
        <v>2091</v>
      </c>
      <c r="L498" s="106" t="s">
        <v>2995</v>
      </c>
      <c r="M498" s="106" t="s">
        <v>2433</v>
      </c>
      <c r="N498" s="106" t="s">
        <v>1041</v>
      </c>
      <c r="O498" s="106" t="s">
        <v>2783</v>
      </c>
      <c r="P498" s="106" t="s">
        <v>2108</v>
      </c>
      <c r="Q498" s="106" t="s">
        <v>2108</v>
      </c>
      <c r="R498" s="106" t="s">
        <v>2108</v>
      </c>
      <c r="S498" s="106" t="s">
        <v>2108</v>
      </c>
    </row>
    <row r="499" spans="1:19" ht="15" x14ac:dyDescent="0.25">
      <c r="A499" s="106" t="s">
        <v>722</v>
      </c>
      <c r="B499" s="106" t="s">
        <v>1105</v>
      </c>
      <c r="C499" s="106" t="s">
        <v>1112</v>
      </c>
      <c r="D499" s="106" t="s">
        <v>723</v>
      </c>
      <c r="E499" s="107">
        <v>46203</v>
      </c>
      <c r="F499" s="106" t="s">
        <v>1630</v>
      </c>
      <c r="G499" s="106" t="s">
        <v>1630</v>
      </c>
      <c r="H499" s="106" t="s">
        <v>1957</v>
      </c>
      <c r="I499" s="106" t="s">
        <v>1602</v>
      </c>
      <c r="J499" s="106" t="s">
        <v>1618</v>
      </c>
      <c r="K499" s="106" t="s">
        <v>2094</v>
      </c>
      <c r="L499" s="106" t="s">
        <v>2947</v>
      </c>
      <c r="M499" s="106" t="s">
        <v>2948</v>
      </c>
      <c r="N499" s="106" t="s">
        <v>1041</v>
      </c>
      <c r="O499" s="106" t="s">
        <v>2949</v>
      </c>
      <c r="P499" s="106" t="s">
        <v>2108</v>
      </c>
      <c r="Q499" s="106" t="s">
        <v>2108</v>
      </c>
      <c r="R499" s="106" t="s">
        <v>2108</v>
      </c>
      <c r="S499" s="106" t="s">
        <v>2108</v>
      </c>
    </row>
    <row r="500" spans="1:19" ht="15" x14ac:dyDescent="0.25">
      <c r="A500" s="106" t="s">
        <v>724</v>
      </c>
      <c r="B500" s="106" t="s">
        <v>1105</v>
      </c>
      <c r="C500" s="106" t="s">
        <v>1099</v>
      </c>
      <c r="D500" s="106" t="s">
        <v>725</v>
      </c>
      <c r="E500" s="107">
        <v>46203</v>
      </c>
      <c r="F500" s="106" t="s">
        <v>1630</v>
      </c>
      <c r="G500" s="106" t="s">
        <v>1630</v>
      </c>
      <c r="H500" s="106" t="s">
        <v>1730</v>
      </c>
      <c r="I500" s="106" t="s">
        <v>1606</v>
      </c>
      <c r="J500" s="106" t="s">
        <v>1618</v>
      </c>
      <c r="K500" s="106" t="s">
        <v>2092</v>
      </c>
      <c r="L500" s="106" t="s">
        <v>2996</v>
      </c>
      <c r="M500" s="106" t="s">
        <v>2948</v>
      </c>
      <c r="N500" s="106" t="s">
        <v>1041</v>
      </c>
      <c r="O500" s="106" t="s">
        <v>2949</v>
      </c>
      <c r="P500" s="106" t="s">
        <v>2108</v>
      </c>
      <c r="Q500" s="106" t="s">
        <v>2108</v>
      </c>
      <c r="R500" s="106" t="s">
        <v>2108</v>
      </c>
      <c r="S500" s="106" t="s">
        <v>2108</v>
      </c>
    </row>
    <row r="501" spans="1:19" ht="15" x14ac:dyDescent="0.25">
      <c r="A501" s="106" t="s">
        <v>726</v>
      </c>
      <c r="B501" s="106" t="s">
        <v>1118</v>
      </c>
      <c r="C501" s="106" t="s">
        <v>1099</v>
      </c>
      <c r="D501" s="106" t="s">
        <v>727</v>
      </c>
      <c r="E501" s="107">
        <v>46203</v>
      </c>
      <c r="F501" s="106" t="s">
        <v>1630</v>
      </c>
      <c r="G501" s="106" t="s">
        <v>1630</v>
      </c>
      <c r="H501" s="106" t="s">
        <v>1958</v>
      </c>
      <c r="I501" s="106" t="s">
        <v>1606</v>
      </c>
      <c r="J501" s="106" t="s">
        <v>1618</v>
      </c>
      <c r="K501" s="106" t="s">
        <v>2092</v>
      </c>
      <c r="L501" s="106" t="s">
        <v>2997</v>
      </c>
      <c r="M501" s="106" t="s">
        <v>2998</v>
      </c>
      <c r="N501" s="106" t="s">
        <v>1041</v>
      </c>
      <c r="O501" s="106" t="s">
        <v>2999</v>
      </c>
      <c r="P501" s="106" t="s">
        <v>2108</v>
      </c>
      <c r="Q501" s="106" t="s">
        <v>2108</v>
      </c>
      <c r="R501" s="106" t="s">
        <v>2108</v>
      </c>
      <c r="S501" s="106" t="s">
        <v>2108</v>
      </c>
    </row>
    <row r="502" spans="1:19" ht="15" x14ac:dyDescent="0.25">
      <c r="A502" s="106" t="s">
        <v>728</v>
      </c>
      <c r="B502" s="106" t="s">
        <v>1118</v>
      </c>
      <c r="C502" s="106" t="s">
        <v>1119</v>
      </c>
      <c r="D502" s="106" t="s">
        <v>1447</v>
      </c>
      <c r="E502" s="107">
        <v>46203</v>
      </c>
      <c r="F502" s="106" t="s">
        <v>1630</v>
      </c>
      <c r="G502" s="106" t="s">
        <v>1630</v>
      </c>
      <c r="H502" s="106" t="s">
        <v>1642</v>
      </c>
      <c r="I502" s="106" t="s">
        <v>1602</v>
      </c>
      <c r="J502" s="106" t="s">
        <v>1619</v>
      </c>
      <c r="K502" s="106" t="s">
        <v>2096</v>
      </c>
      <c r="L502" s="106" t="s">
        <v>2155</v>
      </c>
      <c r="M502" s="106" t="s">
        <v>2153</v>
      </c>
      <c r="N502" s="106" t="s">
        <v>1041</v>
      </c>
      <c r="O502" s="106" t="s">
        <v>2156</v>
      </c>
      <c r="P502" s="106" t="s">
        <v>2108</v>
      </c>
      <c r="Q502" s="106" t="s">
        <v>2108</v>
      </c>
      <c r="R502" s="106" t="s">
        <v>2108</v>
      </c>
      <c r="S502" s="106" t="s">
        <v>2108</v>
      </c>
    </row>
    <row r="503" spans="1:19" ht="15" x14ac:dyDescent="0.25">
      <c r="A503" s="106" t="s">
        <v>729</v>
      </c>
      <c r="B503" s="106" t="s">
        <v>1107</v>
      </c>
      <c r="C503" s="106" t="s">
        <v>1099</v>
      </c>
      <c r="D503" s="106" t="s">
        <v>730</v>
      </c>
      <c r="E503" s="107">
        <v>46203</v>
      </c>
      <c r="F503" s="106" t="s">
        <v>1630</v>
      </c>
      <c r="G503" s="106" t="s">
        <v>1630</v>
      </c>
      <c r="H503" s="106" t="s">
        <v>1959</v>
      </c>
      <c r="I503" s="106" t="s">
        <v>1602</v>
      </c>
      <c r="J503" s="106" t="s">
        <v>1618</v>
      </c>
      <c r="K503" s="106" t="s">
        <v>2092</v>
      </c>
      <c r="L503" s="106" t="s">
        <v>3000</v>
      </c>
      <c r="M503" s="106" t="s">
        <v>2253</v>
      </c>
      <c r="N503" s="106" t="s">
        <v>1041</v>
      </c>
      <c r="O503" s="106" t="s">
        <v>3001</v>
      </c>
      <c r="P503" s="106" t="s">
        <v>2108</v>
      </c>
      <c r="Q503" s="106" t="s">
        <v>2108</v>
      </c>
      <c r="R503" s="106" t="s">
        <v>2108</v>
      </c>
      <c r="S503" s="106" t="s">
        <v>2108</v>
      </c>
    </row>
    <row r="504" spans="1:19" ht="15" x14ac:dyDescent="0.25">
      <c r="A504" s="106" t="s">
        <v>731</v>
      </c>
      <c r="B504" s="106" t="s">
        <v>1178</v>
      </c>
      <c r="C504" s="106" t="s">
        <v>1112</v>
      </c>
      <c r="D504" s="106" t="s">
        <v>732</v>
      </c>
      <c r="E504" s="107">
        <v>46203</v>
      </c>
      <c r="F504" s="106" t="s">
        <v>1630</v>
      </c>
      <c r="G504" s="106" t="s">
        <v>1630</v>
      </c>
      <c r="H504" s="106" t="s">
        <v>1960</v>
      </c>
      <c r="I504" s="106" t="s">
        <v>1606</v>
      </c>
      <c r="J504" s="106" t="s">
        <v>1618</v>
      </c>
      <c r="K504" s="106" t="s">
        <v>2094</v>
      </c>
      <c r="L504" s="106" t="s">
        <v>2408</v>
      </c>
      <c r="M504" s="106" t="s">
        <v>2409</v>
      </c>
      <c r="N504" s="106" t="s">
        <v>1041</v>
      </c>
      <c r="O504" s="106" t="s">
        <v>3002</v>
      </c>
      <c r="P504" s="106" t="s">
        <v>2108</v>
      </c>
      <c r="Q504" s="106" t="s">
        <v>2108</v>
      </c>
      <c r="R504" s="106" t="s">
        <v>2108</v>
      </c>
      <c r="S504" s="106" t="s">
        <v>2108</v>
      </c>
    </row>
    <row r="505" spans="1:19" ht="15" x14ac:dyDescent="0.25">
      <c r="A505" s="106" t="s">
        <v>733</v>
      </c>
      <c r="B505" s="106" t="s">
        <v>1178</v>
      </c>
      <c r="C505" s="106" t="s">
        <v>1112</v>
      </c>
      <c r="D505" s="106" t="s">
        <v>734</v>
      </c>
      <c r="E505" s="107">
        <v>46203</v>
      </c>
      <c r="F505" s="106" t="s">
        <v>1630</v>
      </c>
      <c r="G505" s="106" t="s">
        <v>1630</v>
      </c>
      <c r="H505" s="106" t="s">
        <v>1960</v>
      </c>
      <c r="I505" s="106" t="s">
        <v>1606</v>
      </c>
      <c r="J505" s="106" t="s">
        <v>1618</v>
      </c>
      <c r="K505" s="106" t="s">
        <v>2094</v>
      </c>
      <c r="L505" s="106" t="s">
        <v>2408</v>
      </c>
      <c r="M505" s="106" t="s">
        <v>2409</v>
      </c>
      <c r="N505" s="106" t="s">
        <v>1041</v>
      </c>
      <c r="O505" s="106" t="s">
        <v>3002</v>
      </c>
      <c r="P505" s="106" t="s">
        <v>2108</v>
      </c>
      <c r="Q505" s="106" t="s">
        <v>2108</v>
      </c>
      <c r="R505" s="106" t="s">
        <v>2108</v>
      </c>
      <c r="S505" s="106" t="s">
        <v>2108</v>
      </c>
    </row>
    <row r="506" spans="1:19" ht="15" x14ac:dyDescent="0.25">
      <c r="A506" s="106" t="s">
        <v>735</v>
      </c>
      <c r="B506" s="106" t="s">
        <v>1178</v>
      </c>
      <c r="C506" s="106" t="s">
        <v>1130</v>
      </c>
      <c r="D506" s="106" t="s">
        <v>1448</v>
      </c>
      <c r="E506" s="107">
        <v>46203</v>
      </c>
      <c r="F506" s="106" t="s">
        <v>1698</v>
      </c>
      <c r="G506" s="106" t="s">
        <v>1630</v>
      </c>
      <c r="H506" s="106" t="s">
        <v>1961</v>
      </c>
      <c r="I506" s="106" t="s">
        <v>1604</v>
      </c>
      <c r="J506" s="106" t="s">
        <v>1620</v>
      </c>
      <c r="K506" s="106" t="s">
        <v>1894</v>
      </c>
      <c r="L506" s="106" t="s">
        <v>3003</v>
      </c>
      <c r="M506" s="106" t="s">
        <v>2409</v>
      </c>
      <c r="N506" s="106" t="s">
        <v>1041</v>
      </c>
      <c r="O506" s="106" t="s">
        <v>2410</v>
      </c>
      <c r="P506" s="106" t="s">
        <v>2108</v>
      </c>
      <c r="Q506" s="106" t="s">
        <v>2108</v>
      </c>
      <c r="R506" s="106" t="s">
        <v>2108</v>
      </c>
      <c r="S506" s="106" t="s">
        <v>2108</v>
      </c>
    </row>
    <row r="507" spans="1:19" ht="15" x14ac:dyDescent="0.25">
      <c r="A507" s="106" t="s">
        <v>736</v>
      </c>
      <c r="B507" s="106" t="s">
        <v>1178</v>
      </c>
      <c r="C507" s="106" t="s">
        <v>1099</v>
      </c>
      <c r="D507" s="106" t="s">
        <v>737</v>
      </c>
      <c r="E507" s="107">
        <v>46203</v>
      </c>
      <c r="F507" s="106" t="s">
        <v>1630</v>
      </c>
      <c r="G507" s="106" t="s">
        <v>1630</v>
      </c>
      <c r="H507" s="106" t="s">
        <v>1962</v>
      </c>
      <c r="I507" s="106" t="s">
        <v>1609</v>
      </c>
      <c r="J507" s="106" t="s">
        <v>1618</v>
      </c>
      <c r="K507" s="106" t="s">
        <v>2092</v>
      </c>
      <c r="L507" s="106" t="s">
        <v>3004</v>
      </c>
      <c r="M507" s="106" t="s">
        <v>2409</v>
      </c>
      <c r="N507" s="106" t="s">
        <v>1041</v>
      </c>
      <c r="O507" s="106" t="s">
        <v>2410</v>
      </c>
      <c r="P507" s="106" t="s">
        <v>2108</v>
      </c>
      <c r="Q507" s="106" t="s">
        <v>2108</v>
      </c>
      <c r="R507" s="106" t="s">
        <v>2108</v>
      </c>
      <c r="S507" s="106" t="s">
        <v>2108</v>
      </c>
    </row>
    <row r="508" spans="1:19" ht="15" x14ac:dyDescent="0.25">
      <c r="A508" s="106" t="s">
        <v>1074</v>
      </c>
      <c r="B508" s="106" t="s">
        <v>1178</v>
      </c>
      <c r="C508" s="106" t="s">
        <v>1151</v>
      </c>
      <c r="D508" s="106" t="s">
        <v>1449</v>
      </c>
      <c r="E508" s="107">
        <v>46203</v>
      </c>
      <c r="F508" s="106" t="s">
        <v>1630</v>
      </c>
      <c r="G508" s="106" t="s">
        <v>1630</v>
      </c>
      <c r="H508" s="106" t="s">
        <v>1963</v>
      </c>
      <c r="I508" s="106" t="s">
        <v>1606</v>
      </c>
      <c r="J508" s="106" t="s">
        <v>1618</v>
      </c>
      <c r="K508" s="106" t="s">
        <v>2101</v>
      </c>
      <c r="L508" s="106" t="s">
        <v>3005</v>
      </c>
      <c r="M508" s="106" t="s">
        <v>2409</v>
      </c>
      <c r="N508" s="106" t="s">
        <v>1041</v>
      </c>
      <c r="O508" s="106" t="s">
        <v>2410</v>
      </c>
      <c r="P508" s="106" t="s">
        <v>2108</v>
      </c>
      <c r="Q508" s="106" t="s">
        <v>2108</v>
      </c>
      <c r="R508" s="106" t="s">
        <v>2108</v>
      </c>
      <c r="S508" s="106" t="s">
        <v>2108</v>
      </c>
    </row>
    <row r="509" spans="1:19" ht="15" x14ac:dyDescent="0.25">
      <c r="A509" s="106" t="s">
        <v>738</v>
      </c>
      <c r="B509" s="106" t="s">
        <v>1107</v>
      </c>
      <c r="C509" s="106" t="s">
        <v>1096</v>
      </c>
      <c r="D509" s="106" t="s">
        <v>1450</v>
      </c>
      <c r="E509" s="107">
        <v>46203</v>
      </c>
      <c r="F509" s="106" t="s">
        <v>1630</v>
      </c>
      <c r="G509" s="106" t="s">
        <v>1630</v>
      </c>
      <c r="H509" s="106" t="s">
        <v>1630</v>
      </c>
      <c r="I509" s="106" t="s">
        <v>1630</v>
      </c>
      <c r="J509" s="106" t="s">
        <v>1630</v>
      </c>
      <c r="K509" s="106" t="s">
        <v>2091</v>
      </c>
      <c r="L509" s="106" t="s">
        <v>3006</v>
      </c>
      <c r="M509" s="106" t="s">
        <v>2253</v>
      </c>
      <c r="N509" s="106" t="s">
        <v>1041</v>
      </c>
      <c r="O509" s="106" t="s">
        <v>2254</v>
      </c>
      <c r="P509" s="106" t="s">
        <v>2108</v>
      </c>
      <c r="Q509" s="106" t="s">
        <v>2108</v>
      </c>
      <c r="R509" s="106" t="s">
        <v>2108</v>
      </c>
      <c r="S509" s="106" t="s">
        <v>2108</v>
      </c>
    </row>
    <row r="510" spans="1:19" ht="15" x14ac:dyDescent="0.25">
      <c r="A510" s="106" t="s">
        <v>739</v>
      </c>
      <c r="B510" s="106" t="s">
        <v>1117</v>
      </c>
      <c r="C510" s="106" t="s">
        <v>1132</v>
      </c>
      <c r="D510" s="106" t="s">
        <v>1451</v>
      </c>
      <c r="E510" s="107">
        <v>46203</v>
      </c>
      <c r="F510" s="106" t="s">
        <v>1630</v>
      </c>
      <c r="G510" s="106" t="s">
        <v>1630</v>
      </c>
      <c r="H510" s="106" t="s">
        <v>1964</v>
      </c>
      <c r="I510" s="106" t="s">
        <v>1609</v>
      </c>
      <c r="J510" s="106" t="s">
        <v>1618</v>
      </c>
      <c r="K510" s="106" t="s">
        <v>2098</v>
      </c>
      <c r="L510" s="106" t="s">
        <v>3007</v>
      </c>
      <c r="M510" s="106" t="s">
        <v>3008</v>
      </c>
      <c r="N510" s="106" t="s">
        <v>1041</v>
      </c>
      <c r="O510" s="106" t="s">
        <v>3009</v>
      </c>
      <c r="P510" s="106" t="s">
        <v>2108</v>
      </c>
      <c r="Q510" s="106" t="s">
        <v>2108</v>
      </c>
      <c r="R510" s="106" t="s">
        <v>2108</v>
      </c>
      <c r="S510" s="106" t="s">
        <v>2108</v>
      </c>
    </row>
    <row r="511" spans="1:19" ht="15" x14ac:dyDescent="0.25">
      <c r="A511" s="106" t="s">
        <v>740</v>
      </c>
      <c r="B511" s="106" t="s">
        <v>1117</v>
      </c>
      <c r="C511" s="106" t="s">
        <v>1119</v>
      </c>
      <c r="D511" s="106" t="s">
        <v>1452</v>
      </c>
      <c r="E511" s="107">
        <v>46203</v>
      </c>
      <c r="F511" s="106" t="s">
        <v>1630</v>
      </c>
      <c r="G511" s="106" t="s">
        <v>1630</v>
      </c>
      <c r="H511" s="106" t="s">
        <v>1965</v>
      </c>
      <c r="I511" s="106" t="s">
        <v>1604</v>
      </c>
      <c r="J511" s="106" t="s">
        <v>1619</v>
      </c>
      <c r="K511" s="106" t="s">
        <v>2096</v>
      </c>
      <c r="L511" s="106" t="s">
        <v>2149</v>
      </c>
      <c r="M511" s="106" t="s">
        <v>2150</v>
      </c>
      <c r="N511" s="106" t="s">
        <v>1041</v>
      </c>
      <c r="O511" s="106" t="s">
        <v>3010</v>
      </c>
      <c r="P511" s="106" t="s">
        <v>2108</v>
      </c>
      <c r="Q511" s="106" t="s">
        <v>2108</v>
      </c>
      <c r="R511" s="106" t="s">
        <v>2108</v>
      </c>
      <c r="S511" s="106" t="s">
        <v>2108</v>
      </c>
    </row>
    <row r="512" spans="1:19" ht="15" x14ac:dyDescent="0.25">
      <c r="A512" s="106" t="s">
        <v>741</v>
      </c>
      <c r="B512" s="106" t="s">
        <v>1139</v>
      </c>
      <c r="C512" s="106" t="s">
        <v>1151</v>
      </c>
      <c r="D512" s="106" t="s">
        <v>1453</v>
      </c>
      <c r="E512" s="107">
        <v>46203</v>
      </c>
      <c r="F512" s="106" t="s">
        <v>1630</v>
      </c>
      <c r="G512" s="106" t="s">
        <v>1630</v>
      </c>
      <c r="H512" s="106" t="s">
        <v>1966</v>
      </c>
      <c r="I512" s="106" t="s">
        <v>1606</v>
      </c>
      <c r="J512" s="106" t="s">
        <v>1619</v>
      </c>
      <c r="K512" s="106" t="s">
        <v>2101</v>
      </c>
      <c r="L512" s="106" t="s">
        <v>3011</v>
      </c>
      <c r="M512" s="106" t="s">
        <v>2190</v>
      </c>
      <c r="N512" s="106" t="s">
        <v>1041</v>
      </c>
      <c r="O512" s="106" t="s">
        <v>3012</v>
      </c>
      <c r="P512" s="106" t="s">
        <v>2108</v>
      </c>
      <c r="Q512" s="106" t="s">
        <v>2108</v>
      </c>
      <c r="R512" s="106" t="s">
        <v>2108</v>
      </c>
      <c r="S512" s="106" t="s">
        <v>2108</v>
      </c>
    </row>
    <row r="513" spans="1:19" ht="15" x14ac:dyDescent="0.25">
      <c r="A513" s="106" t="s">
        <v>742</v>
      </c>
      <c r="B513" s="106" t="s">
        <v>1137</v>
      </c>
      <c r="C513" s="106" t="s">
        <v>1130</v>
      </c>
      <c r="D513" s="106" t="s">
        <v>1454</v>
      </c>
      <c r="E513" s="107">
        <v>46203</v>
      </c>
      <c r="F513" s="106" t="s">
        <v>1630</v>
      </c>
      <c r="G513" s="106" t="s">
        <v>1630</v>
      </c>
      <c r="H513" s="106" t="s">
        <v>1967</v>
      </c>
      <c r="I513" s="106" t="s">
        <v>1606</v>
      </c>
      <c r="J513" s="106" t="s">
        <v>1618</v>
      </c>
      <c r="K513" s="106" t="s">
        <v>1894</v>
      </c>
      <c r="L513" s="106" t="s">
        <v>2183</v>
      </c>
      <c r="M513" s="106" t="s">
        <v>2184</v>
      </c>
      <c r="N513" s="106" t="s">
        <v>1041</v>
      </c>
      <c r="O513" s="106" t="s">
        <v>2185</v>
      </c>
      <c r="P513" s="106" t="s">
        <v>2108</v>
      </c>
      <c r="Q513" s="106" t="s">
        <v>2108</v>
      </c>
      <c r="R513" s="106" t="s">
        <v>2108</v>
      </c>
      <c r="S513" s="106" t="s">
        <v>2108</v>
      </c>
    </row>
    <row r="514" spans="1:19" ht="15" x14ac:dyDescent="0.25">
      <c r="A514" s="106" t="s">
        <v>743</v>
      </c>
      <c r="B514" s="106" t="s">
        <v>1137</v>
      </c>
      <c r="C514" s="106" t="s">
        <v>1119</v>
      </c>
      <c r="D514" s="106" t="s">
        <v>1455</v>
      </c>
      <c r="E514" s="107">
        <v>46203</v>
      </c>
      <c r="F514" s="106" t="s">
        <v>1630</v>
      </c>
      <c r="G514" s="106" t="s">
        <v>1630</v>
      </c>
      <c r="H514" s="106" t="s">
        <v>1968</v>
      </c>
      <c r="I514" s="106" t="s">
        <v>1606</v>
      </c>
      <c r="J514" s="106" t="s">
        <v>1619</v>
      </c>
      <c r="K514" s="106" t="s">
        <v>2096</v>
      </c>
      <c r="L514" s="106" t="s">
        <v>2183</v>
      </c>
      <c r="M514" s="106" t="s">
        <v>2184</v>
      </c>
      <c r="N514" s="106" t="s">
        <v>1041</v>
      </c>
      <c r="O514" s="106" t="s">
        <v>2185</v>
      </c>
      <c r="P514" s="106" t="s">
        <v>2108</v>
      </c>
      <c r="Q514" s="106" t="s">
        <v>2108</v>
      </c>
      <c r="R514" s="106" t="s">
        <v>2108</v>
      </c>
      <c r="S514" s="106" t="s">
        <v>2108</v>
      </c>
    </row>
    <row r="515" spans="1:19" ht="15" x14ac:dyDescent="0.25">
      <c r="A515" s="106" t="s">
        <v>744</v>
      </c>
      <c r="B515" s="106" t="s">
        <v>1187</v>
      </c>
      <c r="C515" s="106" t="s">
        <v>1096</v>
      </c>
      <c r="D515" s="106" t="s">
        <v>1456</v>
      </c>
      <c r="E515" s="107">
        <v>46387</v>
      </c>
      <c r="F515" s="106" t="s">
        <v>1630</v>
      </c>
      <c r="G515" s="106" t="s">
        <v>1630</v>
      </c>
      <c r="H515" s="106" t="s">
        <v>1630</v>
      </c>
      <c r="I515" s="106" t="s">
        <v>1630</v>
      </c>
      <c r="J515" s="106" t="s">
        <v>1630</v>
      </c>
      <c r="K515" s="106" t="s">
        <v>2091</v>
      </c>
      <c r="L515" s="106" t="s">
        <v>3013</v>
      </c>
      <c r="M515" s="106" t="s">
        <v>3014</v>
      </c>
      <c r="N515" s="106" t="s">
        <v>1041</v>
      </c>
      <c r="O515" s="106" t="s">
        <v>3015</v>
      </c>
      <c r="P515" s="106" t="s">
        <v>2108</v>
      </c>
      <c r="Q515" s="106" t="s">
        <v>2108</v>
      </c>
      <c r="R515" s="106" t="s">
        <v>2108</v>
      </c>
      <c r="S515" s="106" t="s">
        <v>2108</v>
      </c>
    </row>
    <row r="516" spans="1:19" ht="15" x14ac:dyDescent="0.25">
      <c r="A516" s="106" t="s">
        <v>745</v>
      </c>
      <c r="B516" s="106" t="s">
        <v>1185</v>
      </c>
      <c r="C516" s="106" t="s">
        <v>1140</v>
      </c>
      <c r="D516" s="106" t="s">
        <v>1457</v>
      </c>
      <c r="E516" s="107">
        <v>46203</v>
      </c>
      <c r="F516" s="106" t="s">
        <v>1630</v>
      </c>
      <c r="G516" s="106" t="s">
        <v>1630</v>
      </c>
      <c r="H516" s="106" t="s">
        <v>1630</v>
      </c>
      <c r="I516" s="106" t="s">
        <v>1630</v>
      </c>
      <c r="J516" s="106" t="s">
        <v>1630</v>
      </c>
      <c r="K516" s="106" t="s">
        <v>2099</v>
      </c>
      <c r="L516" s="106" t="s">
        <v>2560</v>
      </c>
      <c r="M516" s="106" t="s">
        <v>2301</v>
      </c>
      <c r="N516" s="106" t="s">
        <v>1041</v>
      </c>
      <c r="O516" s="106" t="s">
        <v>2302</v>
      </c>
      <c r="P516" s="106" t="s">
        <v>2108</v>
      </c>
      <c r="Q516" s="106" t="s">
        <v>2108</v>
      </c>
      <c r="R516" s="106" t="s">
        <v>2108</v>
      </c>
      <c r="S516" s="106" t="s">
        <v>2108</v>
      </c>
    </row>
    <row r="517" spans="1:19" ht="15" x14ac:dyDescent="0.25">
      <c r="A517" s="106" t="s">
        <v>746</v>
      </c>
      <c r="B517" s="106" t="s">
        <v>1185</v>
      </c>
      <c r="C517" s="106" t="s">
        <v>1112</v>
      </c>
      <c r="D517" s="106" t="s">
        <v>747</v>
      </c>
      <c r="E517" s="107">
        <v>46203</v>
      </c>
      <c r="F517" s="106" t="s">
        <v>1630</v>
      </c>
      <c r="G517" s="106" t="s">
        <v>1630</v>
      </c>
      <c r="H517" s="106" t="s">
        <v>1630</v>
      </c>
      <c r="I517" s="106" t="s">
        <v>1630</v>
      </c>
      <c r="J517" s="106" t="s">
        <v>1630</v>
      </c>
      <c r="K517" s="106" t="s">
        <v>2094</v>
      </c>
      <c r="L517" s="106" t="s">
        <v>2560</v>
      </c>
      <c r="M517" s="106" t="s">
        <v>2301</v>
      </c>
      <c r="N517" s="106" t="s">
        <v>1041</v>
      </c>
      <c r="O517" s="106" t="s">
        <v>2302</v>
      </c>
      <c r="P517" s="106" t="s">
        <v>2108</v>
      </c>
      <c r="Q517" s="106" t="s">
        <v>2108</v>
      </c>
      <c r="R517" s="106" t="s">
        <v>2108</v>
      </c>
      <c r="S517" s="106" t="s">
        <v>2108</v>
      </c>
    </row>
    <row r="518" spans="1:19" ht="15" x14ac:dyDescent="0.25">
      <c r="A518" s="106" t="s">
        <v>748</v>
      </c>
      <c r="B518" s="106" t="s">
        <v>1185</v>
      </c>
      <c r="C518" s="106" t="s">
        <v>1130</v>
      </c>
      <c r="D518" s="106" t="s">
        <v>1458</v>
      </c>
      <c r="E518" s="107">
        <v>46203</v>
      </c>
      <c r="F518" s="106" t="s">
        <v>1630</v>
      </c>
      <c r="G518" s="106" t="s">
        <v>1630</v>
      </c>
      <c r="H518" s="106" t="s">
        <v>1630</v>
      </c>
      <c r="I518" s="106" t="s">
        <v>1630</v>
      </c>
      <c r="J518" s="106" t="s">
        <v>1630</v>
      </c>
      <c r="K518" s="106" t="s">
        <v>1894</v>
      </c>
      <c r="L518" s="106" t="s">
        <v>2560</v>
      </c>
      <c r="M518" s="106" t="s">
        <v>2301</v>
      </c>
      <c r="N518" s="106" t="s">
        <v>1041</v>
      </c>
      <c r="O518" s="106" t="s">
        <v>2302</v>
      </c>
      <c r="P518" s="106" t="s">
        <v>2108</v>
      </c>
      <c r="Q518" s="106" t="s">
        <v>2108</v>
      </c>
      <c r="R518" s="106" t="s">
        <v>2108</v>
      </c>
      <c r="S518" s="106" t="s">
        <v>2108</v>
      </c>
    </row>
    <row r="519" spans="1:19" ht="15" x14ac:dyDescent="0.25">
      <c r="A519" s="106" t="s">
        <v>749</v>
      </c>
      <c r="B519" s="106" t="s">
        <v>1185</v>
      </c>
      <c r="C519" s="106" t="s">
        <v>1132</v>
      </c>
      <c r="D519" s="106" t="s">
        <v>1459</v>
      </c>
      <c r="E519" s="107">
        <v>46203</v>
      </c>
      <c r="F519" s="106" t="s">
        <v>1630</v>
      </c>
      <c r="G519" s="106" t="s">
        <v>1630</v>
      </c>
      <c r="H519" s="106" t="s">
        <v>1969</v>
      </c>
      <c r="I519" s="106" t="s">
        <v>1609</v>
      </c>
      <c r="J519" s="106" t="s">
        <v>1618</v>
      </c>
      <c r="K519" s="106" t="s">
        <v>2098</v>
      </c>
      <c r="L519" s="106" t="s">
        <v>3016</v>
      </c>
      <c r="M519" s="106" t="s">
        <v>2301</v>
      </c>
      <c r="N519" s="106" t="s">
        <v>1041</v>
      </c>
      <c r="O519" s="106" t="s">
        <v>3017</v>
      </c>
      <c r="P519" s="106" t="s">
        <v>3322</v>
      </c>
      <c r="Q519" s="106" t="s">
        <v>2301</v>
      </c>
      <c r="R519" s="106" t="s">
        <v>1041</v>
      </c>
      <c r="S519" s="106" t="s">
        <v>2302</v>
      </c>
    </row>
    <row r="520" spans="1:19" ht="15" x14ac:dyDescent="0.25">
      <c r="A520" s="106" t="s">
        <v>750</v>
      </c>
      <c r="B520" s="106" t="s">
        <v>1139</v>
      </c>
      <c r="C520" s="106" t="s">
        <v>1209</v>
      </c>
      <c r="D520" s="106" t="s">
        <v>1460</v>
      </c>
      <c r="E520" s="107">
        <v>46387</v>
      </c>
      <c r="F520" s="106" t="s">
        <v>1630</v>
      </c>
      <c r="G520" s="106" t="s">
        <v>1630</v>
      </c>
      <c r="H520" s="106" t="s">
        <v>1630</v>
      </c>
      <c r="I520" s="106" t="s">
        <v>1630</v>
      </c>
      <c r="J520" s="106" t="s">
        <v>1630</v>
      </c>
      <c r="K520" s="106" t="s">
        <v>2105</v>
      </c>
      <c r="L520" s="106" t="s">
        <v>3018</v>
      </c>
      <c r="M520" s="106" t="s">
        <v>2190</v>
      </c>
      <c r="N520" s="106" t="s">
        <v>1041</v>
      </c>
      <c r="O520" s="106" t="s">
        <v>2191</v>
      </c>
      <c r="P520" s="106" t="s">
        <v>2108</v>
      </c>
      <c r="Q520" s="106" t="s">
        <v>2108</v>
      </c>
      <c r="R520" s="106" t="s">
        <v>2108</v>
      </c>
      <c r="S520" s="106" t="s">
        <v>2108</v>
      </c>
    </row>
    <row r="521" spans="1:19" ht="15" x14ac:dyDescent="0.25">
      <c r="A521" s="106" t="s">
        <v>751</v>
      </c>
      <c r="B521" s="106" t="s">
        <v>1244</v>
      </c>
      <c r="C521" s="106" t="s">
        <v>1099</v>
      </c>
      <c r="D521" s="106" t="s">
        <v>752</v>
      </c>
      <c r="E521" s="107">
        <v>46203</v>
      </c>
      <c r="F521" s="106" t="s">
        <v>1630</v>
      </c>
      <c r="G521" s="106" t="s">
        <v>1630</v>
      </c>
      <c r="H521" s="106" t="s">
        <v>1643</v>
      </c>
      <c r="I521" s="106" t="s">
        <v>1970</v>
      </c>
      <c r="J521" s="106" t="s">
        <v>1619</v>
      </c>
      <c r="K521" s="106" t="s">
        <v>2092</v>
      </c>
      <c r="L521" s="106" t="s">
        <v>3019</v>
      </c>
      <c r="M521" s="106" t="s">
        <v>2478</v>
      </c>
      <c r="N521" s="106" t="s">
        <v>1041</v>
      </c>
      <c r="O521" s="106" t="s">
        <v>3020</v>
      </c>
      <c r="P521" s="106" t="s">
        <v>2108</v>
      </c>
      <c r="Q521" s="106" t="s">
        <v>2108</v>
      </c>
      <c r="R521" s="106" t="s">
        <v>2108</v>
      </c>
      <c r="S521" s="106" t="s">
        <v>2108</v>
      </c>
    </row>
    <row r="522" spans="1:19" ht="15" x14ac:dyDescent="0.25">
      <c r="A522" s="106" t="s">
        <v>753</v>
      </c>
      <c r="B522" s="106" t="s">
        <v>1095</v>
      </c>
      <c r="C522" s="106" t="s">
        <v>1096</v>
      </c>
      <c r="D522" s="106" t="s">
        <v>1461</v>
      </c>
      <c r="E522" s="107">
        <v>46203</v>
      </c>
      <c r="F522" s="106" t="s">
        <v>1630</v>
      </c>
      <c r="G522" s="106" t="s">
        <v>1630</v>
      </c>
      <c r="H522" s="106" t="s">
        <v>1971</v>
      </c>
      <c r="I522" s="106" t="s">
        <v>1604</v>
      </c>
      <c r="J522" s="106" t="s">
        <v>1618</v>
      </c>
      <c r="K522" s="106" t="s">
        <v>2091</v>
      </c>
      <c r="L522" s="106" t="s">
        <v>3021</v>
      </c>
      <c r="M522" s="106" t="s">
        <v>2281</v>
      </c>
      <c r="N522" s="106" t="s">
        <v>1041</v>
      </c>
      <c r="O522" s="106" t="s">
        <v>3022</v>
      </c>
      <c r="P522" s="106" t="s">
        <v>2108</v>
      </c>
      <c r="Q522" s="106" t="s">
        <v>2108</v>
      </c>
      <c r="R522" s="106" t="s">
        <v>2108</v>
      </c>
      <c r="S522" s="106" t="s">
        <v>2108</v>
      </c>
    </row>
    <row r="523" spans="1:19" ht="15" x14ac:dyDescent="0.25">
      <c r="A523" s="106" t="s">
        <v>754</v>
      </c>
      <c r="B523" s="106" t="s">
        <v>1116</v>
      </c>
      <c r="C523" s="106" t="s">
        <v>1096</v>
      </c>
      <c r="D523" s="106" t="s">
        <v>1462</v>
      </c>
      <c r="E523" s="107">
        <v>46203</v>
      </c>
      <c r="F523" s="106" t="s">
        <v>1630</v>
      </c>
      <c r="G523" s="106" t="s">
        <v>1630</v>
      </c>
      <c r="H523" s="106" t="s">
        <v>1630</v>
      </c>
      <c r="I523" s="106" t="s">
        <v>1630</v>
      </c>
      <c r="J523" s="106" t="s">
        <v>1630</v>
      </c>
      <c r="K523" s="106" t="s">
        <v>2091</v>
      </c>
      <c r="L523" s="106" t="s">
        <v>3023</v>
      </c>
      <c r="M523" s="106" t="s">
        <v>2228</v>
      </c>
      <c r="N523" s="106" t="s">
        <v>1041</v>
      </c>
      <c r="O523" s="106" t="s">
        <v>2231</v>
      </c>
      <c r="P523" s="106" t="s">
        <v>2108</v>
      </c>
      <c r="Q523" s="106" t="s">
        <v>2108</v>
      </c>
      <c r="R523" s="106" t="s">
        <v>2108</v>
      </c>
      <c r="S523" s="106" t="s">
        <v>2108</v>
      </c>
    </row>
    <row r="524" spans="1:19" ht="15" x14ac:dyDescent="0.25">
      <c r="A524" s="106" t="s">
        <v>1085</v>
      </c>
      <c r="B524" s="106" t="s">
        <v>1111</v>
      </c>
      <c r="C524" s="106" t="s">
        <v>1096</v>
      </c>
      <c r="D524" s="106" t="s">
        <v>1463</v>
      </c>
      <c r="E524" s="107">
        <v>46387</v>
      </c>
      <c r="F524" s="106" t="s">
        <v>1630</v>
      </c>
      <c r="G524" s="106" t="s">
        <v>1630</v>
      </c>
      <c r="H524" s="106" t="s">
        <v>1630</v>
      </c>
      <c r="I524" s="106" t="s">
        <v>1630</v>
      </c>
      <c r="J524" s="106" t="s">
        <v>1630</v>
      </c>
      <c r="K524" s="106" t="s">
        <v>2091</v>
      </c>
      <c r="L524" s="106" t="s">
        <v>3024</v>
      </c>
      <c r="M524" s="106" t="s">
        <v>2163</v>
      </c>
      <c r="N524" s="106" t="s">
        <v>1041</v>
      </c>
      <c r="O524" s="106" t="s">
        <v>3025</v>
      </c>
      <c r="P524" s="106" t="s">
        <v>2108</v>
      </c>
      <c r="Q524" s="106" t="s">
        <v>2108</v>
      </c>
      <c r="R524" s="106" t="s">
        <v>2108</v>
      </c>
      <c r="S524" s="106" t="s">
        <v>2108</v>
      </c>
    </row>
    <row r="525" spans="1:19" ht="15" x14ac:dyDescent="0.25">
      <c r="A525" s="106" t="s">
        <v>755</v>
      </c>
      <c r="B525" s="106" t="s">
        <v>1098</v>
      </c>
      <c r="C525" s="106" t="s">
        <v>1112</v>
      </c>
      <c r="D525" s="106" t="s">
        <v>756</v>
      </c>
      <c r="E525" s="107">
        <v>46203</v>
      </c>
      <c r="F525" s="106" t="s">
        <v>1630</v>
      </c>
      <c r="G525" s="106" t="s">
        <v>1630</v>
      </c>
      <c r="H525" s="106" t="s">
        <v>1972</v>
      </c>
      <c r="I525" s="106" t="s">
        <v>1606</v>
      </c>
      <c r="J525" s="106" t="s">
        <v>1618</v>
      </c>
      <c r="K525" s="106" t="s">
        <v>2094</v>
      </c>
      <c r="L525" s="106" t="s">
        <v>3007</v>
      </c>
      <c r="M525" s="106" t="s">
        <v>3026</v>
      </c>
      <c r="N525" s="106" t="s">
        <v>1041</v>
      </c>
      <c r="O525" s="106" t="s">
        <v>3027</v>
      </c>
      <c r="P525" s="106" t="s">
        <v>2108</v>
      </c>
      <c r="Q525" s="106" t="s">
        <v>2108</v>
      </c>
      <c r="R525" s="106" t="s">
        <v>2108</v>
      </c>
      <c r="S525" s="106" t="s">
        <v>2108</v>
      </c>
    </row>
    <row r="526" spans="1:19" ht="15" x14ac:dyDescent="0.25">
      <c r="A526" s="106" t="s">
        <v>757</v>
      </c>
      <c r="B526" s="106" t="s">
        <v>1164</v>
      </c>
      <c r="C526" s="106" t="s">
        <v>1151</v>
      </c>
      <c r="D526" s="106" t="s">
        <v>1464</v>
      </c>
      <c r="E526" s="107">
        <v>46203</v>
      </c>
      <c r="F526" s="106" t="s">
        <v>1630</v>
      </c>
      <c r="G526" s="106" t="s">
        <v>1630</v>
      </c>
      <c r="H526" s="106" t="s">
        <v>1973</v>
      </c>
      <c r="I526" s="106" t="s">
        <v>1606</v>
      </c>
      <c r="J526" s="106" t="s">
        <v>1618</v>
      </c>
      <c r="K526" s="106" t="s">
        <v>2101</v>
      </c>
      <c r="L526" s="106" t="s">
        <v>3028</v>
      </c>
      <c r="M526" s="106" t="s">
        <v>2243</v>
      </c>
      <c r="N526" s="106" t="s">
        <v>1041</v>
      </c>
      <c r="O526" s="106" t="s">
        <v>2244</v>
      </c>
      <c r="P526" s="106" t="s">
        <v>2108</v>
      </c>
      <c r="Q526" s="106" t="s">
        <v>2108</v>
      </c>
      <c r="R526" s="106" t="s">
        <v>2108</v>
      </c>
      <c r="S526" s="106" t="s">
        <v>2108</v>
      </c>
    </row>
    <row r="527" spans="1:19" ht="15" x14ac:dyDescent="0.25">
      <c r="A527" s="106" t="s">
        <v>758</v>
      </c>
      <c r="B527" s="106" t="s">
        <v>1164</v>
      </c>
      <c r="C527" s="106" t="s">
        <v>1126</v>
      </c>
      <c r="D527" s="106" t="s">
        <v>1465</v>
      </c>
      <c r="E527" s="107">
        <v>46203</v>
      </c>
      <c r="F527" s="106" t="s">
        <v>1630</v>
      </c>
      <c r="G527" s="106" t="s">
        <v>1630</v>
      </c>
      <c r="H527" s="106" t="s">
        <v>1974</v>
      </c>
      <c r="I527" s="106" t="s">
        <v>1609</v>
      </c>
      <c r="J527" s="106" t="s">
        <v>1618</v>
      </c>
      <c r="K527" s="106" t="s">
        <v>2097</v>
      </c>
      <c r="L527" s="106" t="s">
        <v>3029</v>
      </c>
      <c r="M527" s="106" t="s">
        <v>2937</v>
      </c>
      <c r="N527" s="106" t="s">
        <v>1041</v>
      </c>
      <c r="O527" s="106" t="s">
        <v>2938</v>
      </c>
      <c r="P527" s="106" t="s">
        <v>2108</v>
      </c>
      <c r="Q527" s="106" t="s">
        <v>2108</v>
      </c>
      <c r="R527" s="106" t="s">
        <v>2108</v>
      </c>
      <c r="S527" s="106" t="s">
        <v>2108</v>
      </c>
    </row>
    <row r="528" spans="1:19" ht="15" x14ac:dyDescent="0.25">
      <c r="A528" s="106" t="s">
        <v>759</v>
      </c>
      <c r="B528" s="106" t="s">
        <v>1164</v>
      </c>
      <c r="C528" s="106" t="s">
        <v>1126</v>
      </c>
      <c r="D528" s="106" t="s">
        <v>1466</v>
      </c>
      <c r="E528" s="107">
        <v>46387</v>
      </c>
      <c r="F528" s="106" t="s">
        <v>1630</v>
      </c>
      <c r="G528" s="106" t="s">
        <v>1630</v>
      </c>
      <c r="H528" s="106" t="s">
        <v>1630</v>
      </c>
      <c r="I528" s="106" t="s">
        <v>1630</v>
      </c>
      <c r="J528" s="106" t="s">
        <v>1630</v>
      </c>
      <c r="K528" s="106" t="s">
        <v>2097</v>
      </c>
      <c r="L528" s="106" t="s">
        <v>3030</v>
      </c>
      <c r="M528" s="106" t="s">
        <v>2243</v>
      </c>
      <c r="N528" s="106" t="s">
        <v>1041</v>
      </c>
      <c r="O528" s="106" t="s">
        <v>2244</v>
      </c>
      <c r="P528" s="106" t="s">
        <v>2108</v>
      </c>
      <c r="Q528" s="106" t="s">
        <v>2108</v>
      </c>
      <c r="R528" s="106" t="s">
        <v>2108</v>
      </c>
      <c r="S528" s="106" t="s">
        <v>2108</v>
      </c>
    </row>
    <row r="529" spans="1:19" ht="15" x14ac:dyDescent="0.25">
      <c r="A529" s="106" t="s">
        <v>760</v>
      </c>
      <c r="B529" s="106" t="s">
        <v>1135</v>
      </c>
      <c r="C529" s="106" t="s">
        <v>1099</v>
      </c>
      <c r="D529" s="106" t="s">
        <v>761</v>
      </c>
      <c r="E529" s="107">
        <v>46203</v>
      </c>
      <c r="F529" s="106" t="s">
        <v>1630</v>
      </c>
      <c r="G529" s="106" t="s">
        <v>1630</v>
      </c>
      <c r="H529" s="106" t="s">
        <v>1975</v>
      </c>
      <c r="I529" s="106" t="s">
        <v>1606</v>
      </c>
      <c r="J529" s="106" t="s">
        <v>1618</v>
      </c>
      <c r="K529" s="106" t="s">
        <v>2092</v>
      </c>
      <c r="L529" s="106" t="s">
        <v>3031</v>
      </c>
      <c r="M529" s="106" t="s">
        <v>2320</v>
      </c>
      <c r="N529" s="106" t="s">
        <v>1041</v>
      </c>
      <c r="O529" s="106" t="s">
        <v>2321</v>
      </c>
      <c r="P529" s="106" t="s">
        <v>2108</v>
      </c>
      <c r="Q529" s="106" t="s">
        <v>2108</v>
      </c>
      <c r="R529" s="106" t="s">
        <v>2108</v>
      </c>
      <c r="S529" s="106" t="s">
        <v>2108</v>
      </c>
    </row>
    <row r="530" spans="1:19" ht="15" x14ac:dyDescent="0.25">
      <c r="A530" s="106" t="s">
        <v>762</v>
      </c>
      <c r="B530" s="106" t="s">
        <v>1129</v>
      </c>
      <c r="C530" s="106" t="s">
        <v>1096</v>
      </c>
      <c r="D530" s="106" t="s">
        <v>1467</v>
      </c>
      <c r="E530" s="107">
        <v>46203</v>
      </c>
      <c r="F530" s="106" t="s">
        <v>1630</v>
      </c>
      <c r="G530" s="106" t="s">
        <v>1630</v>
      </c>
      <c r="H530" s="106" t="s">
        <v>1976</v>
      </c>
      <c r="I530" s="106" t="s">
        <v>1606</v>
      </c>
      <c r="J530" s="106" t="s">
        <v>1620</v>
      </c>
      <c r="K530" s="106" t="s">
        <v>2091</v>
      </c>
      <c r="L530" s="106" t="s">
        <v>3032</v>
      </c>
      <c r="M530" s="106" t="s">
        <v>2170</v>
      </c>
      <c r="N530" s="106" t="s">
        <v>1041</v>
      </c>
      <c r="O530" s="106" t="s">
        <v>2171</v>
      </c>
      <c r="P530" s="106" t="s">
        <v>2108</v>
      </c>
      <c r="Q530" s="106" t="s">
        <v>2108</v>
      </c>
      <c r="R530" s="106" t="s">
        <v>2108</v>
      </c>
      <c r="S530" s="106" t="s">
        <v>2108</v>
      </c>
    </row>
    <row r="531" spans="1:19" ht="15" x14ac:dyDescent="0.25">
      <c r="A531" s="106" t="s">
        <v>763</v>
      </c>
      <c r="B531" s="106" t="s">
        <v>1105</v>
      </c>
      <c r="C531" s="106" t="s">
        <v>1112</v>
      </c>
      <c r="D531" s="106" t="s">
        <v>764</v>
      </c>
      <c r="E531" s="107">
        <v>46203</v>
      </c>
      <c r="F531" s="106" t="s">
        <v>1630</v>
      </c>
      <c r="G531" s="106" t="s">
        <v>1630</v>
      </c>
      <c r="H531" s="106" t="s">
        <v>1977</v>
      </c>
      <c r="I531" s="106" t="s">
        <v>1602</v>
      </c>
      <c r="J531" s="106" t="s">
        <v>1618</v>
      </c>
      <c r="K531" s="106" t="s">
        <v>2094</v>
      </c>
      <c r="L531" s="106" t="s">
        <v>2947</v>
      </c>
      <c r="M531" s="106" t="s">
        <v>2948</v>
      </c>
      <c r="N531" s="106" t="s">
        <v>1041</v>
      </c>
      <c r="O531" s="106" t="s">
        <v>2949</v>
      </c>
      <c r="P531" s="106" t="s">
        <v>2108</v>
      </c>
      <c r="Q531" s="106" t="s">
        <v>2108</v>
      </c>
      <c r="R531" s="106" t="s">
        <v>2108</v>
      </c>
      <c r="S531" s="106" t="s">
        <v>2108</v>
      </c>
    </row>
    <row r="532" spans="1:19" ht="15" x14ac:dyDescent="0.25">
      <c r="A532" s="106" t="s">
        <v>765</v>
      </c>
      <c r="B532" s="106" t="s">
        <v>1105</v>
      </c>
      <c r="C532" s="106" t="s">
        <v>1099</v>
      </c>
      <c r="D532" s="106" t="s">
        <v>766</v>
      </c>
      <c r="E532" s="107">
        <v>46203</v>
      </c>
      <c r="F532" s="106" t="s">
        <v>1630</v>
      </c>
      <c r="G532" s="106" t="s">
        <v>1630</v>
      </c>
      <c r="H532" s="106" t="s">
        <v>1978</v>
      </c>
      <c r="I532" s="106" t="s">
        <v>1610</v>
      </c>
      <c r="J532" s="106" t="s">
        <v>1618</v>
      </c>
      <c r="K532" s="106" t="s">
        <v>2092</v>
      </c>
      <c r="L532" s="106" t="s">
        <v>3033</v>
      </c>
      <c r="M532" s="106" t="s">
        <v>2948</v>
      </c>
      <c r="N532" s="106" t="s">
        <v>1041</v>
      </c>
      <c r="O532" s="106" t="s">
        <v>2949</v>
      </c>
      <c r="P532" s="106" t="s">
        <v>2108</v>
      </c>
      <c r="Q532" s="106" t="s">
        <v>2108</v>
      </c>
      <c r="R532" s="106" t="s">
        <v>2108</v>
      </c>
      <c r="S532" s="106" t="s">
        <v>2108</v>
      </c>
    </row>
    <row r="533" spans="1:19" ht="15" x14ac:dyDescent="0.25">
      <c r="A533" s="106" t="s">
        <v>767</v>
      </c>
      <c r="B533" s="106" t="s">
        <v>1098</v>
      </c>
      <c r="C533" s="106" t="s">
        <v>1096</v>
      </c>
      <c r="D533" s="106" t="s">
        <v>1468</v>
      </c>
      <c r="E533" s="107">
        <v>46203</v>
      </c>
      <c r="F533" s="106" t="s">
        <v>1630</v>
      </c>
      <c r="G533" s="106" t="s">
        <v>1630</v>
      </c>
      <c r="H533" s="106" t="s">
        <v>1979</v>
      </c>
      <c r="I533" s="106" t="s">
        <v>1605</v>
      </c>
      <c r="J533" s="106" t="s">
        <v>1618</v>
      </c>
      <c r="K533" s="106" t="s">
        <v>2091</v>
      </c>
      <c r="L533" s="106" t="s">
        <v>3034</v>
      </c>
      <c r="M533" s="106" t="s">
        <v>3035</v>
      </c>
      <c r="N533" s="106" t="s">
        <v>1041</v>
      </c>
      <c r="O533" s="106" t="s">
        <v>3036</v>
      </c>
      <c r="P533" s="106" t="s">
        <v>2108</v>
      </c>
      <c r="Q533" s="106" t="s">
        <v>2108</v>
      </c>
      <c r="R533" s="106" t="s">
        <v>2108</v>
      </c>
      <c r="S533" s="106" t="s">
        <v>2108</v>
      </c>
    </row>
    <row r="534" spans="1:19" ht="15" x14ac:dyDescent="0.25">
      <c r="A534" s="106" t="s">
        <v>768</v>
      </c>
      <c r="B534" s="106" t="s">
        <v>1105</v>
      </c>
      <c r="C534" s="106" t="s">
        <v>1096</v>
      </c>
      <c r="D534" s="106" t="s">
        <v>1469</v>
      </c>
      <c r="E534" s="107">
        <v>46203</v>
      </c>
      <c r="F534" s="106" t="s">
        <v>1630</v>
      </c>
      <c r="G534" s="106" t="s">
        <v>1630</v>
      </c>
      <c r="H534" s="106" t="s">
        <v>1630</v>
      </c>
      <c r="I534" s="106" t="s">
        <v>1630</v>
      </c>
      <c r="J534" s="106" t="s">
        <v>1630</v>
      </c>
      <c r="K534" s="106" t="s">
        <v>2091</v>
      </c>
      <c r="L534" s="106" t="s">
        <v>3037</v>
      </c>
      <c r="M534" s="106" t="s">
        <v>3038</v>
      </c>
      <c r="N534" s="106" t="s">
        <v>1041</v>
      </c>
      <c r="O534" s="106" t="s">
        <v>3039</v>
      </c>
      <c r="P534" s="106" t="s">
        <v>2108</v>
      </c>
      <c r="Q534" s="106" t="s">
        <v>2108</v>
      </c>
      <c r="R534" s="106" t="s">
        <v>2108</v>
      </c>
      <c r="S534" s="106" t="s">
        <v>2108</v>
      </c>
    </row>
    <row r="535" spans="1:19" ht="15" x14ac:dyDescent="0.25">
      <c r="A535" s="106" t="s">
        <v>769</v>
      </c>
      <c r="B535" s="106" t="s">
        <v>1174</v>
      </c>
      <c r="C535" s="106" t="s">
        <v>1112</v>
      </c>
      <c r="D535" s="106" t="s">
        <v>770</v>
      </c>
      <c r="E535" s="107">
        <v>46203</v>
      </c>
      <c r="F535" s="106" t="s">
        <v>1630</v>
      </c>
      <c r="G535" s="106" t="s">
        <v>1630</v>
      </c>
      <c r="H535" s="106" t="s">
        <v>1630</v>
      </c>
      <c r="I535" s="106" t="s">
        <v>1630</v>
      </c>
      <c r="J535" s="106" t="s">
        <v>1630</v>
      </c>
      <c r="K535" s="106" t="s">
        <v>2094</v>
      </c>
      <c r="L535" s="106" t="s">
        <v>3040</v>
      </c>
      <c r="M535" s="106" t="s">
        <v>2269</v>
      </c>
      <c r="N535" s="106" t="s">
        <v>1041</v>
      </c>
      <c r="O535" s="106" t="s">
        <v>3041</v>
      </c>
      <c r="P535" s="106" t="s">
        <v>2108</v>
      </c>
      <c r="Q535" s="106" t="s">
        <v>2108</v>
      </c>
      <c r="R535" s="106" t="s">
        <v>2108</v>
      </c>
      <c r="S535" s="106" t="s">
        <v>2108</v>
      </c>
    </row>
    <row r="536" spans="1:19" ht="15" x14ac:dyDescent="0.25">
      <c r="A536" s="106" t="s">
        <v>771</v>
      </c>
      <c r="B536" s="106" t="s">
        <v>1174</v>
      </c>
      <c r="C536" s="106" t="s">
        <v>1130</v>
      </c>
      <c r="D536" s="106" t="s">
        <v>1470</v>
      </c>
      <c r="E536" s="107">
        <v>46203</v>
      </c>
      <c r="F536" s="106" t="s">
        <v>1698</v>
      </c>
      <c r="G536" s="106" t="s">
        <v>1630</v>
      </c>
      <c r="H536" s="106" t="s">
        <v>1980</v>
      </c>
      <c r="I536" s="106" t="s">
        <v>1604</v>
      </c>
      <c r="J536" s="106" t="s">
        <v>1620</v>
      </c>
      <c r="K536" s="106" t="s">
        <v>1894</v>
      </c>
      <c r="L536" s="106" t="s">
        <v>3042</v>
      </c>
      <c r="M536" s="106" t="s">
        <v>2269</v>
      </c>
      <c r="N536" s="106" t="s">
        <v>1041</v>
      </c>
      <c r="O536" s="106" t="s">
        <v>2270</v>
      </c>
      <c r="P536" s="106" t="s">
        <v>2108</v>
      </c>
      <c r="Q536" s="106" t="s">
        <v>2108</v>
      </c>
      <c r="R536" s="106" t="s">
        <v>2108</v>
      </c>
      <c r="S536" s="106" t="s">
        <v>2108</v>
      </c>
    </row>
    <row r="537" spans="1:19" ht="15" x14ac:dyDescent="0.25">
      <c r="A537" s="106" t="s">
        <v>772</v>
      </c>
      <c r="B537" s="106" t="s">
        <v>1174</v>
      </c>
      <c r="C537" s="106" t="s">
        <v>1132</v>
      </c>
      <c r="D537" s="106" t="s">
        <v>1471</v>
      </c>
      <c r="E537" s="107">
        <v>46203</v>
      </c>
      <c r="F537" s="106" t="s">
        <v>1630</v>
      </c>
      <c r="G537" s="106" t="s">
        <v>1630</v>
      </c>
      <c r="H537" s="106" t="s">
        <v>1981</v>
      </c>
      <c r="I537" s="106" t="s">
        <v>1605</v>
      </c>
      <c r="J537" s="106" t="s">
        <v>1618</v>
      </c>
      <c r="K537" s="106" t="s">
        <v>2098</v>
      </c>
      <c r="L537" s="106" t="s">
        <v>3043</v>
      </c>
      <c r="M537" s="106" t="s">
        <v>2269</v>
      </c>
      <c r="N537" s="106" t="s">
        <v>1041</v>
      </c>
      <c r="O537" s="106" t="s">
        <v>2270</v>
      </c>
      <c r="P537" s="106" t="s">
        <v>2108</v>
      </c>
      <c r="Q537" s="106" t="s">
        <v>2108</v>
      </c>
      <c r="R537" s="106" t="s">
        <v>2108</v>
      </c>
      <c r="S537" s="106" t="s">
        <v>2108</v>
      </c>
    </row>
    <row r="538" spans="1:19" ht="15" x14ac:dyDescent="0.25">
      <c r="A538" s="106" t="s">
        <v>37</v>
      </c>
      <c r="B538" s="106" t="s">
        <v>1174</v>
      </c>
      <c r="C538" s="106" t="s">
        <v>1472</v>
      </c>
      <c r="D538" s="106" t="s">
        <v>1473</v>
      </c>
      <c r="E538" s="107">
        <v>46112</v>
      </c>
      <c r="F538" s="106" t="s">
        <v>1630</v>
      </c>
      <c r="G538" s="106" t="s">
        <v>1630</v>
      </c>
      <c r="H538" s="106" t="s">
        <v>1630</v>
      </c>
      <c r="I538" s="106" t="s">
        <v>1630</v>
      </c>
      <c r="J538" s="106" t="s">
        <v>1630</v>
      </c>
      <c r="K538" s="106" t="s">
        <v>2111</v>
      </c>
      <c r="L538" s="106" t="s">
        <v>3044</v>
      </c>
      <c r="M538" s="106" t="s">
        <v>2269</v>
      </c>
      <c r="N538" s="106" t="s">
        <v>1041</v>
      </c>
      <c r="O538" s="106" t="s">
        <v>2270</v>
      </c>
      <c r="P538" s="106" t="s">
        <v>2108</v>
      </c>
      <c r="Q538" s="106" t="s">
        <v>2108</v>
      </c>
      <c r="R538" s="106" t="s">
        <v>2108</v>
      </c>
      <c r="S538" s="106" t="s">
        <v>2108</v>
      </c>
    </row>
    <row r="539" spans="1:19" ht="15" x14ac:dyDescent="0.25">
      <c r="A539" s="106" t="s">
        <v>773</v>
      </c>
      <c r="B539" s="106" t="s">
        <v>1174</v>
      </c>
      <c r="C539" s="106" t="s">
        <v>1096</v>
      </c>
      <c r="D539" s="106" t="s">
        <v>1474</v>
      </c>
      <c r="E539" s="107">
        <v>46387</v>
      </c>
      <c r="F539" s="106" t="s">
        <v>1630</v>
      </c>
      <c r="G539" s="106" t="s">
        <v>1630</v>
      </c>
      <c r="H539" s="106" t="s">
        <v>1982</v>
      </c>
      <c r="I539" s="106" t="s">
        <v>1606</v>
      </c>
      <c r="J539" s="106" t="s">
        <v>1618</v>
      </c>
      <c r="K539" s="106" t="s">
        <v>2091</v>
      </c>
      <c r="L539" s="106" t="s">
        <v>3045</v>
      </c>
      <c r="M539" s="106" t="s">
        <v>2269</v>
      </c>
      <c r="N539" s="106" t="s">
        <v>1041</v>
      </c>
      <c r="O539" s="106" t="s">
        <v>2270</v>
      </c>
      <c r="P539" s="106" t="s">
        <v>2108</v>
      </c>
      <c r="Q539" s="106" t="s">
        <v>2108</v>
      </c>
      <c r="R539" s="106" t="s">
        <v>2108</v>
      </c>
      <c r="S539" s="106" t="s">
        <v>2108</v>
      </c>
    </row>
    <row r="540" spans="1:19" ht="15" x14ac:dyDescent="0.25">
      <c r="A540" s="106" t="s">
        <v>774</v>
      </c>
      <c r="B540" s="106" t="s">
        <v>1111</v>
      </c>
      <c r="C540" s="106" t="s">
        <v>1096</v>
      </c>
      <c r="D540" s="106" t="s">
        <v>1475</v>
      </c>
      <c r="E540" s="107">
        <v>46203</v>
      </c>
      <c r="F540" s="106" t="s">
        <v>1630</v>
      </c>
      <c r="G540" s="106" t="s">
        <v>1630</v>
      </c>
      <c r="H540" s="106" t="s">
        <v>1630</v>
      </c>
      <c r="I540" s="106" t="s">
        <v>1630</v>
      </c>
      <c r="J540" s="106" t="s">
        <v>1630</v>
      </c>
      <c r="K540" s="106" t="s">
        <v>2091</v>
      </c>
      <c r="L540" s="106" t="s">
        <v>3046</v>
      </c>
      <c r="M540" s="106" t="s">
        <v>2163</v>
      </c>
      <c r="N540" s="106" t="s">
        <v>1041</v>
      </c>
      <c r="O540" s="106" t="s">
        <v>2703</v>
      </c>
      <c r="P540" s="106" t="s">
        <v>2108</v>
      </c>
      <c r="Q540" s="106" t="s">
        <v>2108</v>
      </c>
      <c r="R540" s="106" t="s">
        <v>2108</v>
      </c>
      <c r="S540" s="106" t="s">
        <v>2108</v>
      </c>
    </row>
    <row r="541" spans="1:19" ht="15" x14ac:dyDescent="0.25">
      <c r="A541" s="106" t="s">
        <v>775</v>
      </c>
      <c r="B541" s="106" t="s">
        <v>1095</v>
      </c>
      <c r="C541" s="106" t="s">
        <v>1096</v>
      </c>
      <c r="D541" s="106" t="s">
        <v>1476</v>
      </c>
      <c r="E541" s="107">
        <v>46387</v>
      </c>
      <c r="F541" s="106" t="s">
        <v>1630</v>
      </c>
      <c r="G541" s="106" t="s">
        <v>1630</v>
      </c>
      <c r="H541" s="106" t="s">
        <v>1630</v>
      </c>
      <c r="I541" s="106" t="s">
        <v>1630</v>
      </c>
      <c r="J541" s="106" t="s">
        <v>1630</v>
      </c>
      <c r="K541" s="106" t="s">
        <v>2091</v>
      </c>
      <c r="L541" s="106" t="s">
        <v>3047</v>
      </c>
      <c r="M541" s="106" t="s">
        <v>2351</v>
      </c>
      <c r="N541" s="106" t="s">
        <v>1041</v>
      </c>
      <c r="O541" s="106" t="s">
        <v>2352</v>
      </c>
      <c r="P541" s="106" t="s">
        <v>2108</v>
      </c>
      <c r="Q541" s="106" t="s">
        <v>2108</v>
      </c>
      <c r="R541" s="106" t="s">
        <v>2108</v>
      </c>
      <c r="S541" s="106" t="s">
        <v>2108</v>
      </c>
    </row>
    <row r="542" spans="1:19" ht="15" x14ac:dyDescent="0.25">
      <c r="A542" s="106" t="s">
        <v>776</v>
      </c>
      <c r="B542" s="106" t="s">
        <v>1095</v>
      </c>
      <c r="C542" s="106" t="s">
        <v>1096</v>
      </c>
      <c r="D542" s="106" t="s">
        <v>1477</v>
      </c>
      <c r="E542" s="107">
        <v>46203</v>
      </c>
      <c r="F542" s="106" t="s">
        <v>1630</v>
      </c>
      <c r="G542" s="106" t="s">
        <v>1630</v>
      </c>
      <c r="H542" s="106" t="s">
        <v>1835</v>
      </c>
      <c r="I542" s="106" t="s">
        <v>1603</v>
      </c>
      <c r="J542" s="106" t="s">
        <v>1618</v>
      </c>
      <c r="K542" s="106" t="s">
        <v>2091</v>
      </c>
      <c r="L542" s="106" t="s">
        <v>3048</v>
      </c>
      <c r="M542" s="106" t="s">
        <v>2281</v>
      </c>
      <c r="N542" s="106" t="s">
        <v>1041</v>
      </c>
      <c r="O542" s="106" t="s">
        <v>3049</v>
      </c>
      <c r="P542" s="106" t="s">
        <v>2108</v>
      </c>
      <c r="Q542" s="106" t="s">
        <v>2108</v>
      </c>
      <c r="R542" s="106" t="s">
        <v>2108</v>
      </c>
      <c r="S542" s="106" t="s">
        <v>2108</v>
      </c>
    </row>
    <row r="543" spans="1:19" ht="15" x14ac:dyDescent="0.25">
      <c r="A543" s="106" t="s">
        <v>777</v>
      </c>
      <c r="B543" s="106" t="s">
        <v>1135</v>
      </c>
      <c r="C543" s="106" t="s">
        <v>1112</v>
      </c>
      <c r="D543" s="106" t="s">
        <v>778</v>
      </c>
      <c r="E543" s="107">
        <v>46203</v>
      </c>
      <c r="F543" s="106" t="s">
        <v>1630</v>
      </c>
      <c r="G543" s="106" t="s">
        <v>1630</v>
      </c>
      <c r="H543" s="106" t="s">
        <v>1983</v>
      </c>
      <c r="I543" s="106" t="s">
        <v>1603</v>
      </c>
      <c r="J543" s="106" t="s">
        <v>1618</v>
      </c>
      <c r="K543" s="106" t="s">
        <v>2094</v>
      </c>
      <c r="L543" s="106" t="s">
        <v>3050</v>
      </c>
      <c r="M543" s="106" t="s">
        <v>3051</v>
      </c>
      <c r="N543" s="106" t="s">
        <v>1041</v>
      </c>
      <c r="O543" s="106" t="s">
        <v>3052</v>
      </c>
      <c r="P543" s="106" t="s">
        <v>2108</v>
      </c>
      <c r="Q543" s="106" t="s">
        <v>2108</v>
      </c>
      <c r="R543" s="106" t="s">
        <v>2108</v>
      </c>
      <c r="S543" s="106" t="s">
        <v>2108</v>
      </c>
    </row>
    <row r="544" spans="1:19" ht="15" x14ac:dyDescent="0.25">
      <c r="A544" s="106" t="s">
        <v>779</v>
      </c>
      <c r="B544" s="106" t="s">
        <v>1135</v>
      </c>
      <c r="C544" s="106" t="s">
        <v>1099</v>
      </c>
      <c r="D544" s="106" t="s">
        <v>780</v>
      </c>
      <c r="E544" s="107">
        <v>46203</v>
      </c>
      <c r="F544" s="106" t="s">
        <v>1630</v>
      </c>
      <c r="G544" s="106" t="s">
        <v>1630</v>
      </c>
      <c r="H544" s="106" t="s">
        <v>1984</v>
      </c>
      <c r="I544" s="106" t="s">
        <v>1606</v>
      </c>
      <c r="J544" s="106" t="s">
        <v>1618</v>
      </c>
      <c r="K544" s="106" t="s">
        <v>2092</v>
      </c>
      <c r="L544" s="106" t="s">
        <v>3053</v>
      </c>
      <c r="M544" s="106" t="s">
        <v>3051</v>
      </c>
      <c r="N544" s="106" t="s">
        <v>1041</v>
      </c>
      <c r="O544" s="106" t="s">
        <v>3052</v>
      </c>
      <c r="P544" s="106" t="s">
        <v>3323</v>
      </c>
      <c r="Q544" s="106" t="s">
        <v>3051</v>
      </c>
      <c r="R544" s="106" t="s">
        <v>1041</v>
      </c>
      <c r="S544" s="106" t="s">
        <v>3052</v>
      </c>
    </row>
    <row r="545" spans="1:19" ht="15" x14ac:dyDescent="0.25">
      <c r="A545" s="106" t="s">
        <v>781</v>
      </c>
      <c r="B545" s="106" t="s">
        <v>1135</v>
      </c>
      <c r="C545" s="106" t="s">
        <v>1096</v>
      </c>
      <c r="D545" s="106" t="s">
        <v>1478</v>
      </c>
      <c r="E545" s="107">
        <v>46203</v>
      </c>
      <c r="F545" s="106" t="s">
        <v>1630</v>
      </c>
      <c r="G545" s="106" t="s">
        <v>1630</v>
      </c>
      <c r="H545" s="106" t="s">
        <v>1630</v>
      </c>
      <c r="I545" s="106" t="s">
        <v>1630</v>
      </c>
      <c r="J545" s="106" t="s">
        <v>1630</v>
      </c>
      <c r="K545" s="106" t="s">
        <v>2091</v>
      </c>
      <c r="L545" s="106" t="s">
        <v>3054</v>
      </c>
      <c r="M545" s="106" t="s">
        <v>3051</v>
      </c>
      <c r="N545" s="106" t="s">
        <v>1041</v>
      </c>
      <c r="O545" s="106" t="s">
        <v>3052</v>
      </c>
      <c r="P545" s="106" t="s">
        <v>2108</v>
      </c>
      <c r="Q545" s="106" t="s">
        <v>2108</v>
      </c>
      <c r="R545" s="106" t="s">
        <v>2108</v>
      </c>
      <c r="S545" s="106" t="s">
        <v>2108</v>
      </c>
    </row>
    <row r="546" spans="1:19" ht="15" x14ac:dyDescent="0.25">
      <c r="A546" s="106" t="s">
        <v>782</v>
      </c>
      <c r="B546" s="106" t="s">
        <v>1135</v>
      </c>
      <c r="C546" s="106" t="s">
        <v>1112</v>
      </c>
      <c r="D546" s="106" t="s">
        <v>783</v>
      </c>
      <c r="E546" s="107">
        <v>46203</v>
      </c>
      <c r="F546" s="106" t="s">
        <v>1630</v>
      </c>
      <c r="G546" s="106" t="s">
        <v>1630</v>
      </c>
      <c r="H546" s="106" t="s">
        <v>1985</v>
      </c>
      <c r="I546" s="106" t="s">
        <v>1602</v>
      </c>
      <c r="J546" s="106" t="s">
        <v>1618</v>
      </c>
      <c r="K546" s="106" t="s">
        <v>2094</v>
      </c>
      <c r="L546" s="106" t="s">
        <v>3055</v>
      </c>
      <c r="M546" s="106" t="s">
        <v>2317</v>
      </c>
      <c r="N546" s="106" t="s">
        <v>1041</v>
      </c>
      <c r="O546" s="106" t="s">
        <v>3056</v>
      </c>
      <c r="P546" s="106" t="s">
        <v>2108</v>
      </c>
      <c r="Q546" s="106" t="s">
        <v>2108</v>
      </c>
      <c r="R546" s="106" t="s">
        <v>2108</v>
      </c>
      <c r="S546" s="106" t="s">
        <v>2108</v>
      </c>
    </row>
    <row r="547" spans="1:19" ht="15" x14ac:dyDescent="0.25">
      <c r="A547" s="106" t="s">
        <v>784</v>
      </c>
      <c r="B547" s="106" t="s">
        <v>1107</v>
      </c>
      <c r="C547" s="106" t="s">
        <v>1099</v>
      </c>
      <c r="D547" s="106" t="s">
        <v>785</v>
      </c>
      <c r="E547" s="107">
        <v>46203</v>
      </c>
      <c r="F547" s="106" t="s">
        <v>1630</v>
      </c>
      <c r="G547" s="106" t="s">
        <v>1630</v>
      </c>
      <c r="H547" s="106" t="s">
        <v>1643</v>
      </c>
      <c r="I547" s="106" t="s">
        <v>1602</v>
      </c>
      <c r="J547" s="106" t="s">
        <v>1618</v>
      </c>
      <c r="K547" s="106" t="s">
        <v>2092</v>
      </c>
      <c r="L547" s="106" t="s">
        <v>2765</v>
      </c>
      <c r="M547" s="106" t="s">
        <v>3057</v>
      </c>
      <c r="N547" s="106" t="s">
        <v>1041</v>
      </c>
      <c r="O547" s="106" t="s">
        <v>3058</v>
      </c>
      <c r="P547" s="106" t="s">
        <v>2108</v>
      </c>
      <c r="Q547" s="106" t="s">
        <v>2108</v>
      </c>
      <c r="R547" s="106" t="s">
        <v>2108</v>
      </c>
      <c r="S547" s="106" t="s">
        <v>2108</v>
      </c>
    </row>
    <row r="548" spans="1:19" ht="15" x14ac:dyDescent="0.25">
      <c r="A548" s="106" t="s">
        <v>786</v>
      </c>
      <c r="B548" s="106" t="s">
        <v>1107</v>
      </c>
      <c r="C548" s="106" t="s">
        <v>1209</v>
      </c>
      <c r="D548" s="106" t="s">
        <v>1479</v>
      </c>
      <c r="E548" s="107">
        <v>46203</v>
      </c>
      <c r="F548" s="106" t="s">
        <v>1630</v>
      </c>
      <c r="G548" s="106" t="s">
        <v>1630</v>
      </c>
      <c r="H548" s="106" t="s">
        <v>1630</v>
      </c>
      <c r="I548" s="106" t="s">
        <v>1630</v>
      </c>
      <c r="J548" s="106" t="s">
        <v>1630</v>
      </c>
      <c r="K548" s="106" t="s">
        <v>2105</v>
      </c>
      <c r="L548" s="106" t="s">
        <v>3059</v>
      </c>
      <c r="M548" s="106" t="s">
        <v>2796</v>
      </c>
      <c r="N548" s="106" t="s">
        <v>1041</v>
      </c>
      <c r="O548" s="106" t="s">
        <v>2797</v>
      </c>
      <c r="P548" s="106" t="s">
        <v>2108</v>
      </c>
      <c r="Q548" s="106" t="s">
        <v>2108</v>
      </c>
      <c r="R548" s="106" t="s">
        <v>2108</v>
      </c>
      <c r="S548" s="106" t="s">
        <v>2108</v>
      </c>
    </row>
    <row r="549" spans="1:19" ht="15" x14ac:dyDescent="0.25">
      <c r="A549" s="106" t="s">
        <v>787</v>
      </c>
      <c r="B549" s="106" t="s">
        <v>1107</v>
      </c>
      <c r="C549" s="106" t="s">
        <v>1153</v>
      </c>
      <c r="D549" s="106" t="s">
        <v>1480</v>
      </c>
      <c r="E549" s="107">
        <v>46203</v>
      </c>
      <c r="F549" s="106" t="s">
        <v>1630</v>
      </c>
      <c r="G549" s="106" t="s">
        <v>1630</v>
      </c>
      <c r="H549" s="106" t="s">
        <v>1630</v>
      </c>
      <c r="I549" s="106" t="s">
        <v>1630</v>
      </c>
      <c r="J549" s="106" t="s">
        <v>1630</v>
      </c>
      <c r="K549" s="106" t="s">
        <v>2102</v>
      </c>
      <c r="L549" s="106" t="s">
        <v>3060</v>
      </c>
      <c r="M549" s="106" t="s">
        <v>2796</v>
      </c>
      <c r="N549" s="106" t="s">
        <v>1041</v>
      </c>
      <c r="O549" s="106" t="s">
        <v>2797</v>
      </c>
      <c r="P549" s="106" t="s">
        <v>2108</v>
      </c>
      <c r="Q549" s="106" t="s">
        <v>2108</v>
      </c>
      <c r="R549" s="106" t="s">
        <v>2108</v>
      </c>
      <c r="S549" s="106" t="s">
        <v>2108</v>
      </c>
    </row>
    <row r="550" spans="1:19" ht="15" x14ac:dyDescent="0.25">
      <c r="A550" s="106" t="s">
        <v>788</v>
      </c>
      <c r="B550" s="106" t="s">
        <v>1107</v>
      </c>
      <c r="C550" s="106" t="s">
        <v>1099</v>
      </c>
      <c r="D550" s="106" t="s">
        <v>789</v>
      </c>
      <c r="E550" s="107">
        <v>46203</v>
      </c>
      <c r="F550" s="106" t="s">
        <v>1630</v>
      </c>
      <c r="G550" s="106" t="s">
        <v>1630</v>
      </c>
      <c r="H550" s="106" t="s">
        <v>1986</v>
      </c>
      <c r="I550" s="106" t="s">
        <v>1630</v>
      </c>
      <c r="J550" s="106" t="s">
        <v>1618</v>
      </c>
      <c r="K550" s="106" t="s">
        <v>2092</v>
      </c>
      <c r="L550" s="106" t="s">
        <v>3061</v>
      </c>
      <c r="M550" s="106" t="s">
        <v>2796</v>
      </c>
      <c r="N550" s="106" t="s">
        <v>1041</v>
      </c>
      <c r="O550" s="106" t="s">
        <v>2797</v>
      </c>
      <c r="P550" s="106" t="s">
        <v>2108</v>
      </c>
      <c r="Q550" s="106" t="s">
        <v>2108</v>
      </c>
      <c r="R550" s="106" t="s">
        <v>2108</v>
      </c>
      <c r="S550" s="106" t="s">
        <v>2108</v>
      </c>
    </row>
    <row r="551" spans="1:19" ht="15" x14ac:dyDescent="0.25">
      <c r="A551" s="106" t="s">
        <v>790</v>
      </c>
      <c r="B551" s="106" t="s">
        <v>1117</v>
      </c>
      <c r="C551" s="106" t="s">
        <v>1130</v>
      </c>
      <c r="D551" s="106" t="s">
        <v>1481</v>
      </c>
      <c r="E551" s="107">
        <v>46387</v>
      </c>
      <c r="F551" s="106" t="s">
        <v>1630</v>
      </c>
      <c r="G551" s="106" t="s">
        <v>1630</v>
      </c>
      <c r="H551" s="106" t="s">
        <v>1630</v>
      </c>
      <c r="I551" s="106" t="s">
        <v>1630</v>
      </c>
      <c r="J551" s="106" t="s">
        <v>1630</v>
      </c>
      <c r="K551" s="106" t="s">
        <v>1894</v>
      </c>
      <c r="L551" s="106" t="s">
        <v>3062</v>
      </c>
      <c r="M551" s="106" t="s">
        <v>2439</v>
      </c>
      <c r="N551" s="106" t="s">
        <v>1041</v>
      </c>
      <c r="O551" s="106" t="s">
        <v>2440</v>
      </c>
      <c r="P551" s="106" t="s">
        <v>2108</v>
      </c>
      <c r="Q551" s="106" t="s">
        <v>2108</v>
      </c>
      <c r="R551" s="106" t="s">
        <v>2108</v>
      </c>
      <c r="S551" s="106" t="s">
        <v>2108</v>
      </c>
    </row>
    <row r="552" spans="1:19" ht="15" x14ac:dyDescent="0.25">
      <c r="A552" s="106" t="s">
        <v>791</v>
      </c>
      <c r="B552" s="106" t="s">
        <v>1117</v>
      </c>
      <c r="C552" s="106" t="s">
        <v>1132</v>
      </c>
      <c r="D552" s="106" t="s">
        <v>1482</v>
      </c>
      <c r="E552" s="107">
        <v>46203</v>
      </c>
      <c r="F552" s="106" t="s">
        <v>1630</v>
      </c>
      <c r="G552" s="106" t="s">
        <v>1630</v>
      </c>
      <c r="H552" s="106" t="s">
        <v>1964</v>
      </c>
      <c r="I552" s="106" t="s">
        <v>1609</v>
      </c>
      <c r="J552" s="106" t="s">
        <v>1618</v>
      </c>
      <c r="K552" s="106" t="s">
        <v>2098</v>
      </c>
      <c r="L552" s="106" t="s">
        <v>3063</v>
      </c>
      <c r="M552" s="106" t="s">
        <v>2150</v>
      </c>
      <c r="N552" s="106" t="s">
        <v>1041</v>
      </c>
      <c r="O552" s="106" t="s">
        <v>3010</v>
      </c>
      <c r="P552" s="106" t="s">
        <v>2108</v>
      </c>
      <c r="Q552" s="106" t="s">
        <v>2108</v>
      </c>
      <c r="R552" s="106" t="s">
        <v>2108</v>
      </c>
      <c r="S552" s="106" t="s">
        <v>2108</v>
      </c>
    </row>
    <row r="553" spans="1:19" ht="15" x14ac:dyDescent="0.25">
      <c r="A553" s="106" t="s">
        <v>792</v>
      </c>
      <c r="B553" s="106" t="s">
        <v>1135</v>
      </c>
      <c r="C553" s="106" t="s">
        <v>1112</v>
      </c>
      <c r="D553" s="106" t="s">
        <v>793</v>
      </c>
      <c r="E553" s="107">
        <v>46203</v>
      </c>
      <c r="F553" s="106" t="s">
        <v>1630</v>
      </c>
      <c r="G553" s="106" t="s">
        <v>1630</v>
      </c>
      <c r="H553" s="106" t="s">
        <v>1987</v>
      </c>
      <c r="I553" s="106" t="s">
        <v>1603</v>
      </c>
      <c r="J553" s="106" t="s">
        <v>1618</v>
      </c>
      <c r="K553" s="106" t="s">
        <v>2094</v>
      </c>
      <c r="L553" s="106" t="s">
        <v>3064</v>
      </c>
      <c r="M553" s="106" t="s">
        <v>2848</v>
      </c>
      <c r="N553" s="106" t="s">
        <v>1041</v>
      </c>
      <c r="O553" s="106" t="s">
        <v>3065</v>
      </c>
      <c r="P553" s="106" t="s">
        <v>2108</v>
      </c>
      <c r="Q553" s="106" t="s">
        <v>2108</v>
      </c>
      <c r="R553" s="106" t="s">
        <v>2108</v>
      </c>
      <c r="S553" s="106" t="s">
        <v>2108</v>
      </c>
    </row>
    <row r="554" spans="1:19" ht="15" x14ac:dyDescent="0.25">
      <c r="A554" s="106" t="s">
        <v>794</v>
      </c>
      <c r="B554" s="106" t="s">
        <v>1135</v>
      </c>
      <c r="C554" s="106" t="s">
        <v>1099</v>
      </c>
      <c r="D554" s="106" t="s">
        <v>795</v>
      </c>
      <c r="E554" s="107">
        <v>46203</v>
      </c>
      <c r="F554" s="106" t="s">
        <v>1630</v>
      </c>
      <c r="G554" s="106" t="s">
        <v>1630</v>
      </c>
      <c r="H554" s="106" t="s">
        <v>1643</v>
      </c>
      <c r="I554" s="106" t="s">
        <v>1603</v>
      </c>
      <c r="J554" s="106" t="s">
        <v>1618</v>
      </c>
      <c r="K554" s="106" t="s">
        <v>2092</v>
      </c>
      <c r="L554" s="106" t="s">
        <v>3066</v>
      </c>
      <c r="M554" s="106" t="s">
        <v>2848</v>
      </c>
      <c r="N554" s="106" t="s">
        <v>1041</v>
      </c>
      <c r="O554" s="106" t="s">
        <v>3065</v>
      </c>
      <c r="P554" s="106" t="s">
        <v>2108</v>
      </c>
      <c r="Q554" s="106" t="s">
        <v>2108</v>
      </c>
      <c r="R554" s="106" t="s">
        <v>2108</v>
      </c>
      <c r="S554" s="106" t="s">
        <v>2108</v>
      </c>
    </row>
    <row r="555" spans="1:19" ht="15" x14ac:dyDescent="0.25">
      <c r="A555" s="106" t="s">
        <v>796</v>
      </c>
      <c r="B555" s="106" t="s">
        <v>1098</v>
      </c>
      <c r="C555" s="106" t="s">
        <v>1112</v>
      </c>
      <c r="D555" s="106" t="s">
        <v>797</v>
      </c>
      <c r="E555" s="107">
        <v>46203</v>
      </c>
      <c r="F555" s="106" t="s">
        <v>1630</v>
      </c>
      <c r="G555" s="106" t="s">
        <v>1630</v>
      </c>
      <c r="H555" s="106" t="s">
        <v>1988</v>
      </c>
      <c r="I555" s="106" t="s">
        <v>1606</v>
      </c>
      <c r="J555" s="106" t="s">
        <v>1618</v>
      </c>
      <c r="K555" s="106" t="s">
        <v>2094</v>
      </c>
      <c r="L555" s="106" t="s">
        <v>3067</v>
      </c>
      <c r="M555" s="106" t="s">
        <v>2117</v>
      </c>
      <c r="N555" s="106" t="s">
        <v>1041</v>
      </c>
      <c r="O555" s="106" t="s">
        <v>2118</v>
      </c>
      <c r="P555" s="106" t="s">
        <v>2108</v>
      </c>
      <c r="Q555" s="106" t="s">
        <v>2108</v>
      </c>
      <c r="R555" s="106" t="s">
        <v>2108</v>
      </c>
      <c r="S555" s="106" t="s">
        <v>2108</v>
      </c>
    </row>
    <row r="556" spans="1:19" ht="15" x14ac:dyDescent="0.25">
      <c r="A556" s="106" t="s">
        <v>798</v>
      </c>
      <c r="B556" s="106" t="s">
        <v>1109</v>
      </c>
      <c r="C556" s="106" t="s">
        <v>1130</v>
      </c>
      <c r="D556" s="106" t="s">
        <v>1483</v>
      </c>
      <c r="E556" s="107">
        <v>46203</v>
      </c>
      <c r="F556" s="106" t="s">
        <v>1630</v>
      </c>
      <c r="G556" s="106" t="s">
        <v>1630</v>
      </c>
      <c r="H556" s="106" t="s">
        <v>1989</v>
      </c>
      <c r="I556" s="106" t="s">
        <v>1604</v>
      </c>
      <c r="J556" s="106" t="s">
        <v>1620</v>
      </c>
      <c r="K556" s="106" t="s">
        <v>1894</v>
      </c>
      <c r="L556" s="106" t="s">
        <v>3068</v>
      </c>
      <c r="M556" s="106" t="s">
        <v>2333</v>
      </c>
      <c r="N556" s="106" t="s">
        <v>1041</v>
      </c>
      <c r="O556" s="106" t="s">
        <v>2334</v>
      </c>
      <c r="P556" s="106" t="s">
        <v>2108</v>
      </c>
      <c r="Q556" s="106" t="s">
        <v>2108</v>
      </c>
      <c r="R556" s="106" t="s">
        <v>2108</v>
      </c>
      <c r="S556" s="106" t="s">
        <v>2108</v>
      </c>
    </row>
    <row r="557" spans="1:19" ht="15" x14ac:dyDescent="0.25">
      <c r="A557" s="106" t="s">
        <v>799</v>
      </c>
      <c r="B557" s="106" t="s">
        <v>1109</v>
      </c>
      <c r="C557" s="106" t="s">
        <v>1096</v>
      </c>
      <c r="D557" s="106" t="s">
        <v>1484</v>
      </c>
      <c r="E557" s="107">
        <v>46203</v>
      </c>
      <c r="F557" s="106" t="s">
        <v>1630</v>
      </c>
      <c r="G557" s="106" t="s">
        <v>1630</v>
      </c>
      <c r="H557" s="106" t="s">
        <v>1990</v>
      </c>
      <c r="I557" s="106" t="s">
        <v>1605</v>
      </c>
      <c r="J557" s="106" t="s">
        <v>1618</v>
      </c>
      <c r="K557" s="106" t="s">
        <v>2091</v>
      </c>
      <c r="L557" s="106" t="s">
        <v>3069</v>
      </c>
      <c r="M557" s="106" t="s">
        <v>3070</v>
      </c>
      <c r="N557" s="106" t="s">
        <v>1041</v>
      </c>
      <c r="O557" s="106" t="s">
        <v>3071</v>
      </c>
      <c r="P557" s="106" t="s">
        <v>2108</v>
      </c>
      <c r="Q557" s="106" t="s">
        <v>2108</v>
      </c>
      <c r="R557" s="106" t="s">
        <v>2108</v>
      </c>
      <c r="S557" s="106" t="s">
        <v>2108</v>
      </c>
    </row>
    <row r="558" spans="1:19" ht="15" x14ac:dyDescent="0.25">
      <c r="A558" s="106" t="s">
        <v>800</v>
      </c>
      <c r="B558" s="106" t="s">
        <v>1377</v>
      </c>
      <c r="C558" s="106" t="s">
        <v>1112</v>
      </c>
      <c r="D558" s="106" t="s">
        <v>801</v>
      </c>
      <c r="E558" s="107">
        <v>46203</v>
      </c>
      <c r="F558" s="106" t="s">
        <v>1630</v>
      </c>
      <c r="G558" s="106" t="s">
        <v>1630</v>
      </c>
      <c r="H558" s="106" t="s">
        <v>1695</v>
      </c>
      <c r="I558" s="106" t="s">
        <v>1609</v>
      </c>
      <c r="J558" s="106" t="s">
        <v>1618</v>
      </c>
      <c r="K558" s="106" t="s">
        <v>2094</v>
      </c>
      <c r="L558" s="106" t="s">
        <v>3072</v>
      </c>
      <c r="M558" s="106" t="s">
        <v>2348</v>
      </c>
      <c r="N558" s="106" t="s">
        <v>1041</v>
      </c>
      <c r="O558" s="106" t="s">
        <v>3073</v>
      </c>
      <c r="P558" s="106" t="s">
        <v>2108</v>
      </c>
      <c r="Q558" s="106" t="s">
        <v>2108</v>
      </c>
      <c r="R558" s="106" t="s">
        <v>2108</v>
      </c>
      <c r="S558" s="106" t="s">
        <v>2108</v>
      </c>
    </row>
    <row r="559" spans="1:19" ht="15" x14ac:dyDescent="0.25">
      <c r="A559" s="106" t="s">
        <v>802</v>
      </c>
      <c r="B559" s="106" t="s">
        <v>1377</v>
      </c>
      <c r="C559" s="106" t="s">
        <v>1119</v>
      </c>
      <c r="D559" s="106" t="s">
        <v>1485</v>
      </c>
      <c r="E559" s="107">
        <v>46203</v>
      </c>
      <c r="F559" s="106" t="s">
        <v>1630</v>
      </c>
      <c r="G559" s="106" t="s">
        <v>1630</v>
      </c>
      <c r="H559" s="106" t="s">
        <v>1991</v>
      </c>
      <c r="I559" s="106" t="s">
        <v>1606</v>
      </c>
      <c r="J559" s="106" t="s">
        <v>1618</v>
      </c>
      <c r="K559" s="106" t="s">
        <v>2096</v>
      </c>
      <c r="L559" s="106" t="s">
        <v>3074</v>
      </c>
      <c r="M559" s="106" t="s">
        <v>2348</v>
      </c>
      <c r="N559" s="106" t="s">
        <v>1041</v>
      </c>
      <c r="O559" s="106" t="s">
        <v>2349</v>
      </c>
      <c r="P559" s="106" t="s">
        <v>2108</v>
      </c>
      <c r="Q559" s="106" t="s">
        <v>2108</v>
      </c>
      <c r="R559" s="106" t="s">
        <v>2108</v>
      </c>
      <c r="S559" s="106" t="s">
        <v>2108</v>
      </c>
    </row>
    <row r="560" spans="1:19" ht="15" x14ac:dyDescent="0.25">
      <c r="A560" s="106" t="s">
        <v>803</v>
      </c>
      <c r="B560" s="106" t="s">
        <v>1128</v>
      </c>
      <c r="C560" s="106" t="s">
        <v>1099</v>
      </c>
      <c r="D560" s="106" t="s">
        <v>804</v>
      </c>
      <c r="E560" s="107">
        <v>46203</v>
      </c>
      <c r="F560" s="106" t="s">
        <v>1630</v>
      </c>
      <c r="G560" s="106" t="s">
        <v>1630</v>
      </c>
      <c r="H560" s="106" t="s">
        <v>1630</v>
      </c>
      <c r="I560" s="106" t="s">
        <v>1630</v>
      </c>
      <c r="J560" s="106" t="s">
        <v>1630</v>
      </c>
      <c r="K560" s="106" t="s">
        <v>2092</v>
      </c>
      <c r="L560" s="106" t="s">
        <v>3075</v>
      </c>
      <c r="M560" s="106" t="s">
        <v>3076</v>
      </c>
      <c r="N560" s="106" t="s">
        <v>1041</v>
      </c>
      <c r="O560" s="106" t="s">
        <v>3077</v>
      </c>
      <c r="P560" s="106" t="s">
        <v>3324</v>
      </c>
      <c r="Q560" s="106" t="s">
        <v>3076</v>
      </c>
      <c r="R560" s="106" t="s">
        <v>1041</v>
      </c>
      <c r="S560" s="106" t="s">
        <v>3077</v>
      </c>
    </row>
    <row r="561" spans="1:19" ht="15" x14ac:dyDescent="0.25">
      <c r="A561" s="106" t="s">
        <v>805</v>
      </c>
      <c r="B561" s="106" t="s">
        <v>1128</v>
      </c>
      <c r="C561" s="106" t="s">
        <v>1096</v>
      </c>
      <c r="D561" s="106" t="s">
        <v>1486</v>
      </c>
      <c r="E561" s="107">
        <v>46387</v>
      </c>
      <c r="F561" s="106" t="s">
        <v>1630</v>
      </c>
      <c r="G561" s="106" t="s">
        <v>1630</v>
      </c>
      <c r="H561" s="106" t="s">
        <v>1630</v>
      </c>
      <c r="I561" s="106" t="s">
        <v>1630</v>
      </c>
      <c r="J561" s="106" t="s">
        <v>1630</v>
      </c>
      <c r="K561" s="106" t="s">
        <v>2091</v>
      </c>
      <c r="L561" s="106" t="s">
        <v>3078</v>
      </c>
      <c r="M561" s="106" t="s">
        <v>3076</v>
      </c>
      <c r="N561" s="106" t="s">
        <v>1041</v>
      </c>
      <c r="O561" s="106" t="s">
        <v>3077</v>
      </c>
      <c r="P561" s="106" t="s">
        <v>2108</v>
      </c>
      <c r="Q561" s="106" t="s">
        <v>2108</v>
      </c>
      <c r="R561" s="106" t="s">
        <v>2108</v>
      </c>
      <c r="S561" s="106" t="s">
        <v>2108</v>
      </c>
    </row>
    <row r="562" spans="1:19" ht="15" x14ac:dyDescent="0.25">
      <c r="A562" s="106" t="s">
        <v>806</v>
      </c>
      <c r="B562" s="106" t="s">
        <v>1101</v>
      </c>
      <c r="C562" s="106" t="s">
        <v>1130</v>
      </c>
      <c r="D562" s="106" t="s">
        <v>1487</v>
      </c>
      <c r="E562" s="107">
        <v>46203</v>
      </c>
      <c r="F562" s="106" t="s">
        <v>1630</v>
      </c>
      <c r="G562" s="106" t="s">
        <v>1630</v>
      </c>
      <c r="H562" s="106" t="s">
        <v>1630</v>
      </c>
      <c r="I562" s="106" t="s">
        <v>1630</v>
      </c>
      <c r="J562" s="106" t="s">
        <v>1630</v>
      </c>
      <c r="K562" s="106" t="s">
        <v>1894</v>
      </c>
      <c r="L562" s="106" t="s">
        <v>3079</v>
      </c>
      <c r="M562" s="106" t="s">
        <v>3080</v>
      </c>
      <c r="N562" s="106" t="s">
        <v>1041</v>
      </c>
      <c r="O562" s="106" t="s">
        <v>2337</v>
      </c>
      <c r="P562" s="106" t="s">
        <v>3079</v>
      </c>
      <c r="Q562" s="106" t="s">
        <v>3080</v>
      </c>
      <c r="R562" s="106" t="s">
        <v>2108</v>
      </c>
      <c r="S562" s="106" t="s">
        <v>2337</v>
      </c>
    </row>
    <row r="563" spans="1:19" ht="15" x14ac:dyDescent="0.25">
      <c r="A563" s="106" t="s">
        <v>807</v>
      </c>
      <c r="B563" s="106" t="s">
        <v>1101</v>
      </c>
      <c r="C563" s="106" t="s">
        <v>1132</v>
      </c>
      <c r="D563" s="106" t="s">
        <v>1488</v>
      </c>
      <c r="E563" s="107">
        <v>46203</v>
      </c>
      <c r="F563" s="106" t="s">
        <v>1630</v>
      </c>
      <c r="G563" s="106" t="s">
        <v>1630</v>
      </c>
      <c r="H563" s="106" t="s">
        <v>1992</v>
      </c>
      <c r="I563" s="106" t="s">
        <v>1606</v>
      </c>
      <c r="J563" s="106" t="s">
        <v>1618</v>
      </c>
      <c r="K563" s="106" t="s">
        <v>2098</v>
      </c>
      <c r="L563" s="106" t="s">
        <v>3081</v>
      </c>
      <c r="M563" s="106" t="s">
        <v>3080</v>
      </c>
      <c r="N563" s="106" t="s">
        <v>1041</v>
      </c>
      <c r="O563" s="106" t="s">
        <v>2337</v>
      </c>
      <c r="P563" s="106" t="s">
        <v>2108</v>
      </c>
      <c r="Q563" s="106" t="s">
        <v>2108</v>
      </c>
      <c r="R563" s="106" t="s">
        <v>2108</v>
      </c>
      <c r="S563" s="106" t="s">
        <v>2108</v>
      </c>
    </row>
    <row r="564" spans="1:19" ht="15" x14ac:dyDescent="0.25">
      <c r="A564" s="106" t="s">
        <v>808</v>
      </c>
      <c r="B564" s="106" t="s">
        <v>1176</v>
      </c>
      <c r="C564" s="106" t="s">
        <v>1096</v>
      </c>
      <c r="D564" s="106" t="s">
        <v>1489</v>
      </c>
      <c r="E564" s="107">
        <v>46387</v>
      </c>
      <c r="F564" s="106" t="s">
        <v>1630</v>
      </c>
      <c r="G564" s="106" t="s">
        <v>1630</v>
      </c>
      <c r="H564" s="106" t="s">
        <v>1630</v>
      </c>
      <c r="I564" s="106" t="s">
        <v>1630</v>
      </c>
      <c r="J564" s="106" t="s">
        <v>1630</v>
      </c>
      <c r="K564" s="106" t="s">
        <v>2091</v>
      </c>
      <c r="L564" s="106" t="s">
        <v>3082</v>
      </c>
      <c r="M564" s="106" t="s">
        <v>2724</v>
      </c>
      <c r="N564" s="106" t="s">
        <v>1041</v>
      </c>
      <c r="O564" s="106" t="s">
        <v>2725</v>
      </c>
      <c r="P564" s="106" t="s">
        <v>2108</v>
      </c>
      <c r="Q564" s="106" t="s">
        <v>2108</v>
      </c>
      <c r="R564" s="106" t="s">
        <v>2108</v>
      </c>
      <c r="S564" s="106" t="s">
        <v>2108</v>
      </c>
    </row>
    <row r="565" spans="1:19" ht="15" x14ac:dyDescent="0.25">
      <c r="A565" s="106" t="s">
        <v>809</v>
      </c>
      <c r="B565" s="106" t="s">
        <v>1176</v>
      </c>
      <c r="C565" s="106" t="s">
        <v>1099</v>
      </c>
      <c r="D565" s="106" t="s">
        <v>810</v>
      </c>
      <c r="E565" s="107">
        <v>46203</v>
      </c>
      <c r="F565" s="106" t="s">
        <v>1630</v>
      </c>
      <c r="G565" s="106" t="s">
        <v>1630</v>
      </c>
      <c r="H565" s="106" t="s">
        <v>1993</v>
      </c>
      <c r="I565" s="106" t="s">
        <v>1609</v>
      </c>
      <c r="J565" s="106" t="s">
        <v>1618</v>
      </c>
      <c r="K565" s="106" t="s">
        <v>2092</v>
      </c>
      <c r="L565" s="106" t="s">
        <v>3083</v>
      </c>
      <c r="M565" s="106" t="s">
        <v>2724</v>
      </c>
      <c r="N565" s="106" t="s">
        <v>1041</v>
      </c>
      <c r="O565" s="106" t="s">
        <v>2725</v>
      </c>
      <c r="P565" s="106" t="s">
        <v>2108</v>
      </c>
      <c r="Q565" s="106" t="s">
        <v>2108</v>
      </c>
      <c r="R565" s="106" t="s">
        <v>2108</v>
      </c>
      <c r="S565" s="106" t="s">
        <v>2108</v>
      </c>
    </row>
    <row r="566" spans="1:19" ht="15" x14ac:dyDescent="0.25">
      <c r="A566" s="106" t="s">
        <v>811</v>
      </c>
      <c r="B566" s="106" t="s">
        <v>1176</v>
      </c>
      <c r="C566" s="106" t="s">
        <v>1096</v>
      </c>
      <c r="D566" s="106" t="s">
        <v>1490</v>
      </c>
      <c r="E566" s="107">
        <v>46387</v>
      </c>
      <c r="F566" s="106" t="s">
        <v>1630</v>
      </c>
      <c r="G566" s="106" t="s">
        <v>1630</v>
      </c>
      <c r="H566" s="106" t="s">
        <v>1630</v>
      </c>
      <c r="I566" s="106" t="s">
        <v>1630</v>
      </c>
      <c r="J566" s="106" t="s">
        <v>1630</v>
      </c>
      <c r="K566" s="106" t="s">
        <v>2091</v>
      </c>
      <c r="L566" s="106" t="s">
        <v>3084</v>
      </c>
      <c r="M566" s="106" t="s">
        <v>2816</v>
      </c>
      <c r="N566" s="106" t="s">
        <v>1041</v>
      </c>
      <c r="O566" s="106" t="s">
        <v>2817</v>
      </c>
      <c r="P566" s="106" t="s">
        <v>2108</v>
      </c>
      <c r="Q566" s="106" t="s">
        <v>2108</v>
      </c>
      <c r="R566" s="106" t="s">
        <v>2108</v>
      </c>
      <c r="S566" s="106" t="s">
        <v>2108</v>
      </c>
    </row>
    <row r="567" spans="1:19" ht="15" x14ac:dyDescent="0.25">
      <c r="A567" s="106" t="s">
        <v>812</v>
      </c>
      <c r="B567" s="106" t="s">
        <v>1138</v>
      </c>
      <c r="C567" s="106" t="s">
        <v>1113</v>
      </c>
      <c r="D567" s="106" t="s">
        <v>1491</v>
      </c>
      <c r="E567" s="107">
        <v>46387</v>
      </c>
      <c r="F567" s="106" t="s">
        <v>1630</v>
      </c>
      <c r="G567" s="106" t="s">
        <v>1630</v>
      </c>
      <c r="H567" s="106" t="s">
        <v>1630</v>
      </c>
      <c r="I567" s="106" t="s">
        <v>1630</v>
      </c>
      <c r="J567" s="106" t="s">
        <v>1630</v>
      </c>
      <c r="K567" s="106" t="s">
        <v>2095</v>
      </c>
      <c r="L567" s="106" t="s">
        <v>3085</v>
      </c>
      <c r="M567" s="106" t="s">
        <v>3086</v>
      </c>
      <c r="N567" s="106" t="s">
        <v>1041</v>
      </c>
      <c r="O567" s="106" t="s">
        <v>3087</v>
      </c>
      <c r="P567" s="106" t="s">
        <v>2108</v>
      </c>
      <c r="Q567" s="106" t="s">
        <v>2108</v>
      </c>
      <c r="R567" s="106" t="s">
        <v>2108</v>
      </c>
      <c r="S567" s="106" t="s">
        <v>2108</v>
      </c>
    </row>
    <row r="568" spans="1:19" ht="15" x14ac:dyDescent="0.25">
      <c r="A568" s="106" t="s">
        <v>813</v>
      </c>
      <c r="B568" s="106" t="s">
        <v>1247</v>
      </c>
      <c r="C568" s="106" t="s">
        <v>1096</v>
      </c>
      <c r="D568" s="106" t="s">
        <v>1492</v>
      </c>
      <c r="E568" s="107">
        <v>46203</v>
      </c>
      <c r="F568" s="106" t="s">
        <v>1630</v>
      </c>
      <c r="G568" s="106" t="s">
        <v>1630</v>
      </c>
      <c r="H568" s="106" t="s">
        <v>1994</v>
      </c>
      <c r="I568" s="106" t="s">
        <v>1605</v>
      </c>
      <c r="J568" s="106" t="s">
        <v>1620</v>
      </c>
      <c r="K568" s="106" t="s">
        <v>2091</v>
      </c>
      <c r="L568" s="106" t="s">
        <v>3088</v>
      </c>
      <c r="M568" s="106" t="s">
        <v>2962</v>
      </c>
      <c r="N568" s="106" t="s">
        <v>1041</v>
      </c>
      <c r="O568" s="106" t="s">
        <v>2963</v>
      </c>
      <c r="P568" s="106" t="s">
        <v>2108</v>
      </c>
      <c r="Q568" s="106" t="s">
        <v>2108</v>
      </c>
      <c r="R568" s="106" t="s">
        <v>2108</v>
      </c>
      <c r="S568" s="106" t="s">
        <v>2108</v>
      </c>
    </row>
    <row r="569" spans="1:19" ht="15" x14ac:dyDescent="0.25">
      <c r="A569" s="106" t="s">
        <v>1067</v>
      </c>
      <c r="B569" s="106" t="s">
        <v>1174</v>
      </c>
      <c r="C569" s="106" t="s">
        <v>1096</v>
      </c>
      <c r="D569" s="106" t="s">
        <v>1493</v>
      </c>
      <c r="E569" s="107">
        <v>46203</v>
      </c>
      <c r="F569" s="106" t="s">
        <v>1630</v>
      </c>
      <c r="G569" s="106" t="s">
        <v>1630</v>
      </c>
      <c r="H569" s="106" t="s">
        <v>1995</v>
      </c>
      <c r="I569" s="106" t="s">
        <v>1609</v>
      </c>
      <c r="J569" s="106" t="s">
        <v>1618</v>
      </c>
      <c r="K569" s="106" t="s">
        <v>2091</v>
      </c>
      <c r="L569" s="106" t="s">
        <v>3089</v>
      </c>
      <c r="M569" s="106" t="s">
        <v>3090</v>
      </c>
      <c r="N569" s="106" t="s">
        <v>1041</v>
      </c>
      <c r="O569" s="106" t="s">
        <v>3091</v>
      </c>
      <c r="P569" s="106" t="s">
        <v>2108</v>
      </c>
      <c r="Q569" s="106" t="s">
        <v>2108</v>
      </c>
      <c r="R569" s="106" t="s">
        <v>2108</v>
      </c>
      <c r="S569" s="106" t="s">
        <v>2108</v>
      </c>
    </row>
    <row r="570" spans="1:19" ht="15" x14ac:dyDescent="0.25">
      <c r="A570" s="106" t="s">
        <v>814</v>
      </c>
      <c r="B570" s="106" t="s">
        <v>1174</v>
      </c>
      <c r="C570" s="106" t="s">
        <v>1103</v>
      </c>
      <c r="D570" s="106" t="s">
        <v>815</v>
      </c>
      <c r="E570" s="107">
        <v>46387</v>
      </c>
      <c r="F570" s="106" t="s">
        <v>1630</v>
      </c>
      <c r="G570" s="106" t="s">
        <v>1630</v>
      </c>
      <c r="H570" s="106" t="s">
        <v>1630</v>
      </c>
      <c r="I570" s="106" t="s">
        <v>1630</v>
      </c>
      <c r="J570" s="106" t="s">
        <v>1630</v>
      </c>
      <c r="K570" s="106" t="s">
        <v>2093</v>
      </c>
      <c r="L570" s="106" t="s">
        <v>2268</v>
      </c>
      <c r="M570" s="106" t="s">
        <v>2269</v>
      </c>
      <c r="N570" s="106" t="s">
        <v>1041</v>
      </c>
      <c r="O570" s="106" t="s">
        <v>2270</v>
      </c>
      <c r="P570" s="106" t="s">
        <v>2108</v>
      </c>
      <c r="Q570" s="106" t="s">
        <v>2108</v>
      </c>
      <c r="R570" s="106" t="s">
        <v>2108</v>
      </c>
      <c r="S570" s="106" t="s">
        <v>2108</v>
      </c>
    </row>
    <row r="571" spans="1:19" ht="15" x14ac:dyDescent="0.25">
      <c r="A571" s="106" t="s">
        <v>816</v>
      </c>
      <c r="B571" s="106" t="s">
        <v>1174</v>
      </c>
      <c r="C571" s="106" t="s">
        <v>1099</v>
      </c>
      <c r="D571" s="106" t="s">
        <v>817</v>
      </c>
      <c r="E571" s="107">
        <v>46203</v>
      </c>
      <c r="F571" s="106" t="s">
        <v>1630</v>
      </c>
      <c r="G571" s="106" t="s">
        <v>1630</v>
      </c>
      <c r="H571" s="106" t="s">
        <v>1630</v>
      </c>
      <c r="I571" s="106" t="s">
        <v>1630</v>
      </c>
      <c r="J571" s="106" t="s">
        <v>1630</v>
      </c>
      <c r="K571" s="106" t="s">
        <v>2092</v>
      </c>
      <c r="L571" s="106" t="s">
        <v>2379</v>
      </c>
      <c r="M571" s="106" t="s">
        <v>3090</v>
      </c>
      <c r="N571" s="106" t="s">
        <v>1041</v>
      </c>
      <c r="O571" s="106" t="s">
        <v>3091</v>
      </c>
      <c r="P571" s="106" t="s">
        <v>2108</v>
      </c>
      <c r="Q571" s="106" t="s">
        <v>2108</v>
      </c>
      <c r="R571" s="106" t="s">
        <v>2108</v>
      </c>
      <c r="S571" s="106" t="s">
        <v>2108</v>
      </c>
    </row>
    <row r="572" spans="1:19" ht="15" x14ac:dyDescent="0.25">
      <c r="A572" s="106" t="s">
        <v>818</v>
      </c>
      <c r="B572" s="106" t="s">
        <v>1095</v>
      </c>
      <c r="C572" s="106" t="s">
        <v>1099</v>
      </c>
      <c r="D572" s="106" t="s">
        <v>819</v>
      </c>
      <c r="E572" s="107">
        <v>46203</v>
      </c>
      <c r="F572" s="106" t="s">
        <v>1630</v>
      </c>
      <c r="G572" s="106" t="s">
        <v>1630</v>
      </c>
      <c r="H572" s="106" t="s">
        <v>1630</v>
      </c>
      <c r="I572" s="106" t="s">
        <v>1606</v>
      </c>
      <c r="J572" s="106" t="s">
        <v>1620</v>
      </c>
      <c r="K572" s="106" t="s">
        <v>2092</v>
      </c>
      <c r="L572" s="106" t="s">
        <v>3092</v>
      </c>
      <c r="M572" s="106" t="s">
        <v>3093</v>
      </c>
      <c r="N572" s="106" t="s">
        <v>1041</v>
      </c>
      <c r="O572" s="106" t="s">
        <v>3094</v>
      </c>
      <c r="P572" s="106" t="s">
        <v>2108</v>
      </c>
      <c r="Q572" s="106" t="s">
        <v>2108</v>
      </c>
      <c r="R572" s="106" t="s">
        <v>2108</v>
      </c>
      <c r="S572" s="106" t="s">
        <v>2108</v>
      </c>
    </row>
    <row r="573" spans="1:19" ht="15" x14ac:dyDescent="0.25">
      <c r="A573" s="106" t="s">
        <v>820</v>
      </c>
      <c r="B573" s="106" t="s">
        <v>1143</v>
      </c>
      <c r="C573" s="106" t="s">
        <v>1112</v>
      </c>
      <c r="D573" s="106" t="s">
        <v>821</v>
      </c>
      <c r="E573" s="107">
        <v>46203</v>
      </c>
      <c r="F573" s="106" t="s">
        <v>1630</v>
      </c>
      <c r="G573" s="106" t="s">
        <v>1630</v>
      </c>
      <c r="H573" s="106" t="s">
        <v>1630</v>
      </c>
      <c r="I573" s="106" t="s">
        <v>1630</v>
      </c>
      <c r="J573" s="106" t="s">
        <v>1630</v>
      </c>
      <c r="K573" s="106" t="s">
        <v>2094</v>
      </c>
      <c r="L573" s="106" t="s">
        <v>3095</v>
      </c>
      <c r="M573" s="106" t="s">
        <v>3096</v>
      </c>
      <c r="N573" s="106" t="s">
        <v>1041</v>
      </c>
      <c r="O573" s="106" t="s">
        <v>3097</v>
      </c>
      <c r="P573" s="106" t="s">
        <v>2108</v>
      </c>
      <c r="Q573" s="106" t="s">
        <v>2108</v>
      </c>
      <c r="R573" s="106" t="s">
        <v>2108</v>
      </c>
      <c r="S573" s="106" t="s">
        <v>2108</v>
      </c>
    </row>
    <row r="574" spans="1:19" ht="15" x14ac:dyDescent="0.25">
      <c r="A574" s="106" t="s">
        <v>822</v>
      </c>
      <c r="B574" s="106" t="s">
        <v>1143</v>
      </c>
      <c r="C574" s="106" t="s">
        <v>1099</v>
      </c>
      <c r="D574" s="106" t="s">
        <v>823</v>
      </c>
      <c r="E574" s="107">
        <v>46203</v>
      </c>
      <c r="F574" s="106" t="s">
        <v>1630</v>
      </c>
      <c r="G574" s="106" t="s">
        <v>1630</v>
      </c>
      <c r="H574" s="106" t="s">
        <v>1996</v>
      </c>
      <c r="I574" s="106" t="s">
        <v>1606</v>
      </c>
      <c r="J574" s="106" t="s">
        <v>1618</v>
      </c>
      <c r="K574" s="106" t="s">
        <v>2092</v>
      </c>
      <c r="L574" s="106" t="s">
        <v>2341</v>
      </c>
      <c r="M574" s="106" t="s">
        <v>3096</v>
      </c>
      <c r="N574" s="106" t="s">
        <v>1041</v>
      </c>
      <c r="O574" s="106" t="s">
        <v>3097</v>
      </c>
      <c r="P574" s="106" t="s">
        <v>2108</v>
      </c>
      <c r="Q574" s="106" t="s">
        <v>2108</v>
      </c>
      <c r="R574" s="106" t="s">
        <v>2108</v>
      </c>
      <c r="S574" s="106" t="s">
        <v>2108</v>
      </c>
    </row>
    <row r="575" spans="1:19" ht="15" x14ac:dyDescent="0.25">
      <c r="A575" s="106" t="s">
        <v>824</v>
      </c>
      <c r="B575" s="106" t="s">
        <v>1143</v>
      </c>
      <c r="C575" s="106" t="s">
        <v>1096</v>
      </c>
      <c r="D575" s="106" t="s">
        <v>1494</v>
      </c>
      <c r="E575" s="107">
        <v>46203</v>
      </c>
      <c r="F575" s="106" t="s">
        <v>1630</v>
      </c>
      <c r="G575" s="106" t="s">
        <v>1630</v>
      </c>
      <c r="H575" s="106" t="s">
        <v>1630</v>
      </c>
      <c r="I575" s="106" t="s">
        <v>1630</v>
      </c>
      <c r="J575" s="106" t="s">
        <v>1630</v>
      </c>
      <c r="K575" s="106" t="s">
        <v>2091</v>
      </c>
      <c r="L575" s="106" t="s">
        <v>3098</v>
      </c>
      <c r="M575" s="106" t="s">
        <v>3096</v>
      </c>
      <c r="N575" s="106" t="s">
        <v>1041</v>
      </c>
      <c r="O575" s="106" t="s">
        <v>3097</v>
      </c>
      <c r="P575" s="106" t="s">
        <v>2108</v>
      </c>
      <c r="Q575" s="106" t="s">
        <v>2108</v>
      </c>
      <c r="R575" s="106" t="s">
        <v>2108</v>
      </c>
      <c r="S575" s="106" t="s">
        <v>2108</v>
      </c>
    </row>
    <row r="576" spans="1:19" ht="15" x14ac:dyDescent="0.25">
      <c r="A576" s="106" t="s">
        <v>825</v>
      </c>
      <c r="B576" s="106" t="s">
        <v>1143</v>
      </c>
      <c r="C576" s="106" t="s">
        <v>1096</v>
      </c>
      <c r="D576" s="106" t="s">
        <v>1495</v>
      </c>
      <c r="E576" s="107">
        <v>46387</v>
      </c>
      <c r="F576" s="106" t="s">
        <v>1630</v>
      </c>
      <c r="G576" s="106" t="s">
        <v>1630</v>
      </c>
      <c r="H576" s="106" t="s">
        <v>1630</v>
      </c>
      <c r="I576" s="106" t="s">
        <v>1630</v>
      </c>
      <c r="J576" s="106" t="s">
        <v>1630</v>
      </c>
      <c r="K576" s="106" t="s">
        <v>2091</v>
      </c>
      <c r="L576" s="106" t="s">
        <v>3099</v>
      </c>
      <c r="M576" s="106" t="s">
        <v>3096</v>
      </c>
      <c r="N576" s="106" t="s">
        <v>1041</v>
      </c>
      <c r="O576" s="106" t="s">
        <v>3100</v>
      </c>
      <c r="P576" s="106" t="s">
        <v>2108</v>
      </c>
      <c r="Q576" s="106" t="s">
        <v>2108</v>
      </c>
      <c r="R576" s="106" t="s">
        <v>2108</v>
      </c>
      <c r="S576" s="106" t="s">
        <v>2108</v>
      </c>
    </row>
    <row r="577" spans="1:19" ht="15" x14ac:dyDescent="0.25">
      <c r="A577" s="106" t="s">
        <v>826</v>
      </c>
      <c r="B577" s="106" t="s">
        <v>1143</v>
      </c>
      <c r="C577" s="106" t="s">
        <v>1132</v>
      </c>
      <c r="D577" s="106" t="s">
        <v>1496</v>
      </c>
      <c r="E577" s="107">
        <v>46203</v>
      </c>
      <c r="F577" s="106" t="s">
        <v>1630</v>
      </c>
      <c r="G577" s="106" t="s">
        <v>1630</v>
      </c>
      <c r="H577" s="106" t="s">
        <v>1997</v>
      </c>
      <c r="I577" s="106" t="s">
        <v>1606</v>
      </c>
      <c r="J577" s="106" t="s">
        <v>1618</v>
      </c>
      <c r="K577" s="106" t="s">
        <v>2098</v>
      </c>
      <c r="L577" s="106" t="s">
        <v>3101</v>
      </c>
      <c r="M577" s="106" t="s">
        <v>3096</v>
      </c>
      <c r="N577" s="106" t="s">
        <v>1041</v>
      </c>
      <c r="O577" s="106" t="s">
        <v>3097</v>
      </c>
      <c r="P577" s="106" t="s">
        <v>2108</v>
      </c>
      <c r="Q577" s="106" t="s">
        <v>2108</v>
      </c>
      <c r="R577" s="106" t="s">
        <v>2108</v>
      </c>
      <c r="S577" s="106" t="s">
        <v>2108</v>
      </c>
    </row>
    <row r="578" spans="1:19" ht="15" x14ac:dyDescent="0.25">
      <c r="A578" s="106" t="s">
        <v>1080</v>
      </c>
      <c r="B578" s="106" t="s">
        <v>1385</v>
      </c>
      <c r="C578" s="106" t="s">
        <v>1096</v>
      </c>
      <c r="D578" s="106" t="s">
        <v>1497</v>
      </c>
      <c r="E578" s="107">
        <v>46203</v>
      </c>
      <c r="F578" s="106" t="s">
        <v>1630</v>
      </c>
      <c r="G578" s="106" t="s">
        <v>1630</v>
      </c>
      <c r="H578" s="106" t="s">
        <v>1850</v>
      </c>
      <c r="I578" s="106" t="s">
        <v>1600</v>
      </c>
      <c r="J578" s="106" t="s">
        <v>1618</v>
      </c>
      <c r="K578" s="106" t="s">
        <v>2091</v>
      </c>
      <c r="L578" s="106" t="s">
        <v>3102</v>
      </c>
      <c r="M578" s="106" t="s">
        <v>2281</v>
      </c>
      <c r="N578" s="106" t="s">
        <v>1041</v>
      </c>
      <c r="O578" s="106" t="s">
        <v>2282</v>
      </c>
      <c r="P578" s="106" t="s">
        <v>2108</v>
      </c>
      <c r="Q578" s="106" t="s">
        <v>2108</v>
      </c>
      <c r="R578" s="106" t="s">
        <v>2108</v>
      </c>
      <c r="S578" s="106" t="s">
        <v>2108</v>
      </c>
    </row>
    <row r="579" spans="1:19" ht="15" x14ac:dyDescent="0.25">
      <c r="A579" s="106" t="s">
        <v>827</v>
      </c>
      <c r="B579" s="106" t="s">
        <v>1143</v>
      </c>
      <c r="C579" s="106" t="s">
        <v>1096</v>
      </c>
      <c r="D579" s="106" t="s">
        <v>1498</v>
      </c>
      <c r="E579" s="107">
        <v>46203</v>
      </c>
      <c r="F579" s="106" t="s">
        <v>1630</v>
      </c>
      <c r="G579" s="106" t="s">
        <v>1630</v>
      </c>
      <c r="H579" s="106" t="s">
        <v>1630</v>
      </c>
      <c r="I579" s="106" t="s">
        <v>1630</v>
      </c>
      <c r="J579" s="106" t="s">
        <v>1630</v>
      </c>
      <c r="K579" s="106" t="s">
        <v>2091</v>
      </c>
      <c r="L579" s="106" t="s">
        <v>2695</v>
      </c>
      <c r="M579" s="106" t="s">
        <v>3103</v>
      </c>
      <c r="N579" s="106" t="s">
        <v>1041</v>
      </c>
      <c r="O579" s="106" t="s">
        <v>3104</v>
      </c>
      <c r="P579" s="106" t="s">
        <v>2108</v>
      </c>
      <c r="Q579" s="106" t="s">
        <v>2108</v>
      </c>
      <c r="R579" s="106" t="s">
        <v>2108</v>
      </c>
      <c r="S579" s="106" t="s">
        <v>2108</v>
      </c>
    </row>
    <row r="580" spans="1:19" ht="15" x14ac:dyDescent="0.25">
      <c r="A580" s="106" t="s">
        <v>828</v>
      </c>
      <c r="B580" s="106" t="s">
        <v>1121</v>
      </c>
      <c r="C580" s="106" t="s">
        <v>1112</v>
      </c>
      <c r="D580" s="106" t="s">
        <v>829</v>
      </c>
      <c r="E580" s="107">
        <v>46203</v>
      </c>
      <c r="F580" s="106" t="s">
        <v>1630</v>
      </c>
      <c r="G580" s="106" t="s">
        <v>1630</v>
      </c>
      <c r="H580" s="106" t="s">
        <v>1636</v>
      </c>
      <c r="I580" s="106" t="s">
        <v>1630</v>
      </c>
      <c r="J580" s="106" t="s">
        <v>1618</v>
      </c>
      <c r="K580" s="106" t="s">
        <v>2094</v>
      </c>
      <c r="L580" s="106" t="s">
        <v>2444</v>
      </c>
      <c r="M580" s="106" t="s">
        <v>2219</v>
      </c>
      <c r="N580" s="106" t="s">
        <v>1041</v>
      </c>
      <c r="O580" s="106" t="s">
        <v>2445</v>
      </c>
      <c r="P580" s="106" t="s">
        <v>2108</v>
      </c>
      <c r="Q580" s="106" t="s">
        <v>2108</v>
      </c>
      <c r="R580" s="106" t="s">
        <v>2108</v>
      </c>
      <c r="S580" s="106" t="s">
        <v>2108</v>
      </c>
    </row>
    <row r="581" spans="1:19" ht="15" x14ac:dyDescent="0.25">
      <c r="A581" s="106" t="s">
        <v>830</v>
      </c>
      <c r="B581" s="106" t="s">
        <v>1121</v>
      </c>
      <c r="C581" s="106" t="s">
        <v>1113</v>
      </c>
      <c r="D581" s="106" t="s">
        <v>1499</v>
      </c>
      <c r="E581" s="107">
        <v>46203</v>
      </c>
      <c r="F581" s="106" t="s">
        <v>1630</v>
      </c>
      <c r="G581" s="106" t="s">
        <v>1630</v>
      </c>
      <c r="H581" s="106" t="s">
        <v>1998</v>
      </c>
      <c r="I581" s="106" t="s">
        <v>1609</v>
      </c>
      <c r="J581" s="106" t="s">
        <v>1618</v>
      </c>
      <c r="K581" s="106" t="s">
        <v>2095</v>
      </c>
      <c r="L581" s="106" t="s">
        <v>3105</v>
      </c>
      <c r="M581" s="106" t="s">
        <v>3106</v>
      </c>
      <c r="N581" s="106" t="s">
        <v>1041</v>
      </c>
      <c r="O581" s="106" t="s">
        <v>3107</v>
      </c>
      <c r="P581" s="106" t="s">
        <v>2108</v>
      </c>
      <c r="Q581" s="106" t="s">
        <v>2108</v>
      </c>
      <c r="R581" s="106" t="s">
        <v>2108</v>
      </c>
      <c r="S581" s="106" t="s">
        <v>2108</v>
      </c>
    </row>
    <row r="582" spans="1:19" ht="15" x14ac:dyDescent="0.25">
      <c r="A582" s="106" t="s">
        <v>831</v>
      </c>
      <c r="B582" s="106" t="s">
        <v>1101</v>
      </c>
      <c r="C582" s="106" t="s">
        <v>1126</v>
      </c>
      <c r="D582" s="106" t="s">
        <v>1500</v>
      </c>
      <c r="E582" s="107">
        <v>46203</v>
      </c>
      <c r="F582" s="106" t="s">
        <v>1630</v>
      </c>
      <c r="G582" s="106" t="s">
        <v>1630</v>
      </c>
      <c r="H582" s="106" t="s">
        <v>1999</v>
      </c>
      <c r="I582" s="106" t="s">
        <v>1609</v>
      </c>
      <c r="J582" s="106" t="s">
        <v>1618</v>
      </c>
      <c r="K582" s="106" t="s">
        <v>2097</v>
      </c>
      <c r="L582" s="106" t="s">
        <v>3108</v>
      </c>
      <c r="M582" s="106" t="s">
        <v>3080</v>
      </c>
      <c r="N582" s="106" t="s">
        <v>1041</v>
      </c>
      <c r="O582" s="106" t="s">
        <v>2337</v>
      </c>
      <c r="P582" s="106" t="s">
        <v>2108</v>
      </c>
      <c r="Q582" s="106" t="s">
        <v>2108</v>
      </c>
      <c r="R582" s="106" t="s">
        <v>2108</v>
      </c>
      <c r="S582" s="106" t="s">
        <v>2108</v>
      </c>
    </row>
    <row r="583" spans="1:19" ht="15" x14ac:dyDescent="0.25">
      <c r="A583" s="106" t="s">
        <v>832</v>
      </c>
      <c r="B583" s="106" t="s">
        <v>1101</v>
      </c>
      <c r="C583" s="106" t="s">
        <v>1112</v>
      </c>
      <c r="D583" s="106" t="s">
        <v>833</v>
      </c>
      <c r="E583" s="107">
        <v>46203</v>
      </c>
      <c r="F583" s="106" t="s">
        <v>1630</v>
      </c>
      <c r="G583" s="106" t="s">
        <v>1630</v>
      </c>
      <c r="H583" s="106" t="s">
        <v>1898</v>
      </c>
      <c r="I583" s="106" t="s">
        <v>1609</v>
      </c>
      <c r="J583" s="106" t="s">
        <v>1618</v>
      </c>
      <c r="K583" s="106" t="s">
        <v>2094</v>
      </c>
      <c r="L583" s="106" t="s">
        <v>2258</v>
      </c>
      <c r="M583" s="106" t="s">
        <v>2693</v>
      </c>
      <c r="N583" s="106" t="s">
        <v>1041</v>
      </c>
      <c r="O583" s="106" t="s">
        <v>2694</v>
      </c>
      <c r="P583" s="106" t="s">
        <v>2108</v>
      </c>
      <c r="Q583" s="106" t="s">
        <v>2108</v>
      </c>
      <c r="R583" s="106" t="s">
        <v>2108</v>
      </c>
      <c r="S583" s="106" t="s">
        <v>2108</v>
      </c>
    </row>
    <row r="584" spans="1:19" ht="15" x14ac:dyDescent="0.25">
      <c r="A584" s="106" t="s">
        <v>834</v>
      </c>
      <c r="B584" s="106" t="s">
        <v>1105</v>
      </c>
      <c r="C584" s="106" t="s">
        <v>1130</v>
      </c>
      <c r="D584" s="106" t="s">
        <v>1501</v>
      </c>
      <c r="E584" s="107">
        <v>46203</v>
      </c>
      <c r="F584" s="106" t="s">
        <v>1698</v>
      </c>
      <c r="G584" s="106" t="s">
        <v>1630</v>
      </c>
      <c r="H584" s="106" t="s">
        <v>1743</v>
      </c>
      <c r="I584" s="106" t="s">
        <v>1604</v>
      </c>
      <c r="J584" s="106" t="s">
        <v>1620</v>
      </c>
      <c r="K584" s="106" t="s">
        <v>1894</v>
      </c>
      <c r="L584" s="106" t="s">
        <v>3109</v>
      </c>
      <c r="M584" s="106" t="s">
        <v>2948</v>
      </c>
      <c r="N584" s="106" t="s">
        <v>1041</v>
      </c>
      <c r="O584" s="106" t="s">
        <v>2949</v>
      </c>
      <c r="P584" s="106" t="s">
        <v>2108</v>
      </c>
      <c r="Q584" s="106" t="s">
        <v>2108</v>
      </c>
      <c r="R584" s="106" t="s">
        <v>2108</v>
      </c>
      <c r="S584" s="106" t="s">
        <v>2108</v>
      </c>
    </row>
    <row r="585" spans="1:19" ht="15" x14ac:dyDescent="0.25">
      <c r="A585" s="106" t="s">
        <v>835</v>
      </c>
      <c r="B585" s="106" t="s">
        <v>1105</v>
      </c>
      <c r="C585" s="106" t="s">
        <v>1132</v>
      </c>
      <c r="D585" s="106" t="s">
        <v>1502</v>
      </c>
      <c r="E585" s="107">
        <v>46203</v>
      </c>
      <c r="F585" s="106" t="s">
        <v>1630</v>
      </c>
      <c r="G585" s="106" t="s">
        <v>1630</v>
      </c>
      <c r="H585" s="106" t="s">
        <v>2000</v>
      </c>
      <c r="I585" s="106" t="s">
        <v>1606</v>
      </c>
      <c r="J585" s="106" t="s">
        <v>1618</v>
      </c>
      <c r="K585" s="106" t="s">
        <v>2098</v>
      </c>
      <c r="L585" s="106" t="s">
        <v>3110</v>
      </c>
      <c r="M585" s="106" t="s">
        <v>2948</v>
      </c>
      <c r="N585" s="106" t="s">
        <v>1041</v>
      </c>
      <c r="O585" s="106" t="s">
        <v>2949</v>
      </c>
      <c r="P585" s="106" t="s">
        <v>2108</v>
      </c>
      <c r="Q585" s="106" t="s">
        <v>2108</v>
      </c>
      <c r="R585" s="106" t="s">
        <v>2108</v>
      </c>
      <c r="S585" s="106" t="s">
        <v>2108</v>
      </c>
    </row>
    <row r="586" spans="1:19" ht="15" x14ac:dyDescent="0.25">
      <c r="A586" s="106" t="s">
        <v>836</v>
      </c>
      <c r="B586" s="106" t="s">
        <v>1101</v>
      </c>
      <c r="C586" s="106" t="s">
        <v>1099</v>
      </c>
      <c r="D586" s="106" t="s">
        <v>837</v>
      </c>
      <c r="E586" s="107">
        <v>46203</v>
      </c>
      <c r="F586" s="106" t="s">
        <v>1630</v>
      </c>
      <c r="G586" s="106" t="s">
        <v>1630</v>
      </c>
      <c r="H586" s="106" t="s">
        <v>1630</v>
      </c>
      <c r="I586" s="106" t="s">
        <v>1630</v>
      </c>
      <c r="J586" s="106" t="s">
        <v>1630</v>
      </c>
      <c r="K586" s="106" t="s">
        <v>2092</v>
      </c>
      <c r="L586" s="106" t="s">
        <v>2258</v>
      </c>
      <c r="M586" s="106" t="s">
        <v>2693</v>
      </c>
      <c r="N586" s="106" t="s">
        <v>1041</v>
      </c>
      <c r="O586" s="106" t="s">
        <v>2694</v>
      </c>
      <c r="P586" s="106" t="s">
        <v>2108</v>
      </c>
      <c r="Q586" s="106" t="s">
        <v>2108</v>
      </c>
      <c r="R586" s="106" t="s">
        <v>2108</v>
      </c>
      <c r="S586" s="106" t="s">
        <v>2108</v>
      </c>
    </row>
    <row r="587" spans="1:19" ht="15" x14ac:dyDescent="0.25">
      <c r="A587" s="106" t="s">
        <v>838</v>
      </c>
      <c r="B587" s="106" t="s">
        <v>1214</v>
      </c>
      <c r="C587" s="106" t="s">
        <v>1119</v>
      </c>
      <c r="D587" s="106" t="s">
        <v>1503</v>
      </c>
      <c r="E587" s="107">
        <v>46203</v>
      </c>
      <c r="F587" s="106" t="s">
        <v>1630</v>
      </c>
      <c r="G587" s="106" t="s">
        <v>1630</v>
      </c>
      <c r="H587" s="106" t="s">
        <v>1630</v>
      </c>
      <c r="I587" s="106" t="s">
        <v>1630</v>
      </c>
      <c r="J587" s="106" t="s">
        <v>1630</v>
      </c>
      <c r="K587" s="106" t="s">
        <v>2096</v>
      </c>
      <c r="L587" s="106" t="s">
        <v>2964</v>
      </c>
      <c r="M587" s="106" t="s">
        <v>2412</v>
      </c>
      <c r="N587" s="106" t="s">
        <v>1041</v>
      </c>
      <c r="O587" s="106" t="s">
        <v>2413</v>
      </c>
      <c r="P587" s="106" t="s">
        <v>2108</v>
      </c>
      <c r="Q587" s="106" t="s">
        <v>2108</v>
      </c>
      <c r="R587" s="106" t="s">
        <v>2108</v>
      </c>
      <c r="S587" s="106" t="s">
        <v>2108</v>
      </c>
    </row>
    <row r="588" spans="1:19" ht="15" x14ac:dyDescent="0.25">
      <c r="A588" s="106" t="s">
        <v>839</v>
      </c>
      <c r="B588" s="106" t="s">
        <v>1174</v>
      </c>
      <c r="C588" s="106" t="s">
        <v>1103</v>
      </c>
      <c r="D588" s="106" t="s">
        <v>840</v>
      </c>
      <c r="E588" s="107">
        <v>46387</v>
      </c>
      <c r="F588" s="106" t="s">
        <v>1630</v>
      </c>
      <c r="G588" s="106" t="s">
        <v>1630</v>
      </c>
      <c r="H588" s="106" t="s">
        <v>1630</v>
      </c>
      <c r="I588" s="106" t="s">
        <v>1630</v>
      </c>
      <c r="J588" s="106" t="s">
        <v>1630</v>
      </c>
      <c r="K588" s="106" t="s">
        <v>2093</v>
      </c>
      <c r="L588" s="106" t="s">
        <v>3111</v>
      </c>
      <c r="M588" s="106" t="s">
        <v>2269</v>
      </c>
      <c r="N588" s="106" t="s">
        <v>1041</v>
      </c>
      <c r="O588" s="106" t="s">
        <v>2270</v>
      </c>
      <c r="P588" s="106" t="s">
        <v>2108</v>
      </c>
      <c r="Q588" s="106" t="s">
        <v>2108</v>
      </c>
      <c r="R588" s="106" t="s">
        <v>2108</v>
      </c>
      <c r="S588" s="106" t="s">
        <v>2108</v>
      </c>
    </row>
    <row r="589" spans="1:19" ht="15" x14ac:dyDescent="0.25">
      <c r="A589" s="106" t="s">
        <v>841</v>
      </c>
      <c r="B589" s="106" t="s">
        <v>1174</v>
      </c>
      <c r="C589" s="106" t="s">
        <v>1140</v>
      </c>
      <c r="D589" s="106" t="s">
        <v>1504</v>
      </c>
      <c r="E589" s="107">
        <v>46203</v>
      </c>
      <c r="F589" s="106" t="s">
        <v>1630</v>
      </c>
      <c r="G589" s="106" t="s">
        <v>1630</v>
      </c>
      <c r="H589" s="106" t="s">
        <v>2001</v>
      </c>
      <c r="I589" s="106" t="s">
        <v>1606</v>
      </c>
      <c r="J589" s="106" t="s">
        <v>1618</v>
      </c>
      <c r="K589" s="106" t="s">
        <v>2099</v>
      </c>
      <c r="L589" s="106" t="s">
        <v>2852</v>
      </c>
      <c r="M589" s="106" t="s">
        <v>2269</v>
      </c>
      <c r="N589" s="106" t="s">
        <v>1041</v>
      </c>
      <c r="O589" s="106" t="s">
        <v>2270</v>
      </c>
      <c r="P589" s="106" t="s">
        <v>2108</v>
      </c>
      <c r="Q589" s="106" t="s">
        <v>2108</v>
      </c>
      <c r="R589" s="106" t="s">
        <v>2108</v>
      </c>
      <c r="S589" s="106" t="s">
        <v>2108</v>
      </c>
    </row>
    <row r="590" spans="1:19" ht="15" x14ac:dyDescent="0.25">
      <c r="A590" s="106" t="s">
        <v>842</v>
      </c>
      <c r="B590" s="106" t="s">
        <v>1139</v>
      </c>
      <c r="C590" s="106" t="s">
        <v>1096</v>
      </c>
      <c r="D590" s="106" t="s">
        <v>1505</v>
      </c>
      <c r="E590" s="107">
        <v>46203</v>
      </c>
      <c r="F590" s="106" t="s">
        <v>1630</v>
      </c>
      <c r="G590" s="106" t="s">
        <v>1630</v>
      </c>
      <c r="H590" s="106" t="s">
        <v>2002</v>
      </c>
      <c r="I590" s="106" t="s">
        <v>1606</v>
      </c>
      <c r="J590" s="106" t="s">
        <v>1618</v>
      </c>
      <c r="K590" s="106" t="s">
        <v>2091</v>
      </c>
      <c r="L590" s="106" t="s">
        <v>2560</v>
      </c>
      <c r="M590" s="106" t="s">
        <v>2885</v>
      </c>
      <c r="N590" s="106" t="s">
        <v>1041</v>
      </c>
      <c r="O590" s="106" t="s">
        <v>3112</v>
      </c>
      <c r="P590" s="106" t="s">
        <v>2108</v>
      </c>
      <c r="Q590" s="106" t="s">
        <v>2108</v>
      </c>
      <c r="R590" s="106" t="s">
        <v>2108</v>
      </c>
      <c r="S590" s="106" t="s">
        <v>2108</v>
      </c>
    </row>
    <row r="591" spans="1:19" ht="15" x14ac:dyDescent="0.25">
      <c r="A591" s="106" t="s">
        <v>843</v>
      </c>
      <c r="B591" s="106" t="s">
        <v>1138</v>
      </c>
      <c r="C591" s="106" t="s">
        <v>1096</v>
      </c>
      <c r="D591" s="106" t="s">
        <v>1506</v>
      </c>
      <c r="E591" s="107">
        <v>46203</v>
      </c>
      <c r="F591" s="106" t="s">
        <v>1630</v>
      </c>
      <c r="G591" s="106" t="s">
        <v>1630</v>
      </c>
      <c r="H591" s="106" t="s">
        <v>2003</v>
      </c>
      <c r="I591" s="106" t="s">
        <v>1605</v>
      </c>
      <c r="J591" s="106" t="s">
        <v>1618</v>
      </c>
      <c r="K591" s="106" t="s">
        <v>2091</v>
      </c>
      <c r="L591" s="106" t="s">
        <v>3113</v>
      </c>
      <c r="M591" s="106" t="s">
        <v>3114</v>
      </c>
      <c r="N591" s="106" t="s">
        <v>1041</v>
      </c>
      <c r="O591" s="106" t="s">
        <v>3115</v>
      </c>
      <c r="P591" s="106" t="s">
        <v>2108</v>
      </c>
      <c r="Q591" s="106" t="s">
        <v>2108</v>
      </c>
      <c r="R591" s="106" t="s">
        <v>2108</v>
      </c>
      <c r="S591" s="106" t="s">
        <v>2108</v>
      </c>
    </row>
    <row r="592" spans="1:19" ht="15" x14ac:dyDescent="0.25">
      <c r="A592" s="106" t="s">
        <v>844</v>
      </c>
      <c r="B592" s="106" t="s">
        <v>1138</v>
      </c>
      <c r="C592" s="106" t="s">
        <v>1113</v>
      </c>
      <c r="D592" s="106" t="s">
        <v>1507</v>
      </c>
      <c r="E592" s="107">
        <v>46203</v>
      </c>
      <c r="F592" s="106" t="s">
        <v>1630</v>
      </c>
      <c r="G592" s="106" t="s">
        <v>1630</v>
      </c>
      <c r="H592" s="106" t="s">
        <v>2004</v>
      </c>
      <c r="I592" s="106" t="s">
        <v>1605</v>
      </c>
      <c r="J592" s="106" t="s">
        <v>1618</v>
      </c>
      <c r="K592" s="106" t="s">
        <v>2095</v>
      </c>
      <c r="L592" s="106" t="s">
        <v>2251</v>
      </c>
      <c r="M592" s="106" t="s">
        <v>3114</v>
      </c>
      <c r="N592" s="106" t="s">
        <v>1041</v>
      </c>
      <c r="O592" s="106" t="s">
        <v>3115</v>
      </c>
      <c r="P592" s="106" t="s">
        <v>2108</v>
      </c>
      <c r="Q592" s="106" t="s">
        <v>2108</v>
      </c>
      <c r="R592" s="106" t="s">
        <v>2108</v>
      </c>
      <c r="S592" s="106" t="s">
        <v>2108</v>
      </c>
    </row>
    <row r="593" spans="1:19" ht="15" x14ac:dyDescent="0.25">
      <c r="A593" s="106" t="s">
        <v>845</v>
      </c>
      <c r="B593" s="106" t="s">
        <v>1116</v>
      </c>
      <c r="C593" s="106" t="s">
        <v>1096</v>
      </c>
      <c r="D593" s="106" t="s">
        <v>1508</v>
      </c>
      <c r="E593" s="107">
        <v>46203</v>
      </c>
      <c r="F593" s="106" t="s">
        <v>1630</v>
      </c>
      <c r="G593" s="106" t="s">
        <v>1630</v>
      </c>
      <c r="H593" s="106" t="s">
        <v>2005</v>
      </c>
      <c r="I593" s="106" t="s">
        <v>1603</v>
      </c>
      <c r="J593" s="106" t="s">
        <v>1621</v>
      </c>
      <c r="K593" s="106" t="s">
        <v>2091</v>
      </c>
      <c r="L593" s="106" t="s">
        <v>3116</v>
      </c>
      <c r="M593" s="106" t="s">
        <v>3117</v>
      </c>
      <c r="N593" s="106" t="s">
        <v>1041</v>
      </c>
      <c r="O593" s="106" t="s">
        <v>3118</v>
      </c>
      <c r="P593" s="106" t="s">
        <v>2108</v>
      </c>
      <c r="Q593" s="106" t="s">
        <v>2108</v>
      </c>
      <c r="R593" s="106" t="s">
        <v>2108</v>
      </c>
      <c r="S593" s="106" t="s">
        <v>2108</v>
      </c>
    </row>
    <row r="594" spans="1:19" ht="15" x14ac:dyDescent="0.25">
      <c r="A594" s="106" t="s">
        <v>846</v>
      </c>
      <c r="B594" s="106" t="s">
        <v>1116</v>
      </c>
      <c r="C594" s="106" t="s">
        <v>1099</v>
      </c>
      <c r="D594" s="106" t="s">
        <v>847</v>
      </c>
      <c r="E594" s="107">
        <v>46203</v>
      </c>
      <c r="F594" s="106" t="s">
        <v>1630</v>
      </c>
      <c r="G594" s="106" t="s">
        <v>1630</v>
      </c>
      <c r="H594" s="106" t="s">
        <v>2006</v>
      </c>
      <c r="I594" s="106" t="s">
        <v>1606</v>
      </c>
      <c r="J594" s="106" t="s">
        <v>1721</v>
      </c>
      <c r="K594" s="106" t="s">
        <v>2092</v>
      </c>
      <c r="L594" s="106" t="s">
        <v>3119</v>
      </c>
      <c r="M594" s="106" t="s">
        <v>2433</v>
      </c>
      <c r="N594" s="106" t="s">
        <v>1041</v>
      </c>
      <c r="O594" s="106" t="s">
        <v>3120</v>
      </c>
      <c r="P594" s="106" t="s">
        <v>2108</v>
      </c>
      <c r="Q594" s="106" t="s">
        <v>2108</v>
      </c>
      <c r="R594" s="106" t="s">
        <v>2108</v>
      </c>
      <c r="S594" s="106" t="s">
        <v>2108</v>
      </c>
    </row>
    <row r="595" spans="1:19" ht="15" x14ac:dyDescent="0.25">
      <c r="A595" s="106" t="s">
        <v>2007</v>
      </c>
      <c r="B595" s="106" t="s">
        <v>1128</v>
      </c>
      <c r="C595" s="106" t="s">
        <v>1151</v>
      </c>
      <c r="D595" s="106" t="s">
        <v>2008</v>
      </c>
      <c r="E595" s="107">
        <v>46203</v>
      </c>
      <c r="F595" s="106" t="s">
        <v>1630</v>
      </c>
      <c r="G595" s="106" t="s">
        <v>1630</v>
      </c>
      <c r="H595" s="106" t="s">
        <v>1630</v>
      </c>
      <c r="I595" s="106" t="s">
        <v>1630</v>
      </c>
      <c r="J595" s="106" t="s">
        <v>1630</v>
      </c>
      <c r="K595" s="106" t="s">
        <v>2101</v>
      </c>
      <c r="L595" s="106" t="s">
        <v>3121</v>
      </c>
      <c r="M595" s="106" t="s">
        <v>3122</v>
      </c>
      <c r="N595" s="106" t="s">
        <v>1041</v>
      </c>
      <c r="O595" s="106" t="s">
        <v>2360</v>
      </c>
      <c r="P595" s="106" t="s">
        <v>2108</v>
      </c>
      <c r="Q595" s="106" t="s">
        <v>2108</v>
      </c>
      <c r="R595" s="106" t="s">
        <v>2108</v>
      </c>
      <c r="S595" s="106" t="s">
        <v>2108</v>
      </c>
    </row>
    <row r="596" spans="1:19" ht="15" x14ac:dyDescent="0.25">
      <c r="A596" s="106" t="s">
        <v>848</v>
      </c>
      <c r="B596" s="106" t="s">
        <v>1116</v>
      </c>
      <c r="C596" s="106" t="s">
        <v>1099</v>
      </c>
      <c r="D596" s="106" t="s">
        <v>849</v>
      </c>
      <c r="E596" s="107">
        <v>46203</v>
      </c>
      <c r="F596" s="106" t="s">
        <v>1630</v>
      </c>
      <c r="G596" s="106" t="s">
        <v>1630</v>
      </c>
      <c r="H596" s="106" t="s">
        <v>2009</v>
      </c>
      <c r="I596" s="106" t="s">
        <v>1606</v>
      </c>
      <c r="J596" s="106" t="s">
        <v>1618</v>
      </c>
      <c r="K596" s="106" t="s">
        <v>2092</v>
      </c>
      <c r="L596" s="106" t="s">
        <v>2556</v>
      </c>
      <c r="M596" s="106" t="s">
        <v>3123</v>
      </c>
      <c r="N596" s="106" t="s">
        <v>1041</v>
      </c>
      <c r="O596" s="106" t="s">
        <v>3124</v>
      </c>
      <c r="P596" s="106" t="s">
        <v>2108</v>
      </c>
      <c r="Q596" s="106" t="s">
        <v>2108</v>
      </c>
      <c r="R596" s="106" t="s">
        <v>2108</v>
      </c>
      <c r="S596" s="106" t="s">
        <v>2108</v>
      </c>
    </row>
    <row r="597" spans="1:19" ht="15" x14ac:dyDescent="0.25">
      <c r="A597" s="106" t="s">
        <v>850</v>
      </c>
      <c r="B597" s="106" t="s">
        <v>1116</v>
      </c>
      <c r="C597" s="106" t="s">
        <v>1096</v>
      </c>
      <c r="D597" s="106" t="s">
        <v>1509</v>
      </c>
      <c r="E597" s="107">
        <v>46203</v>
      </c>
      <c r="F597" s="106" t="s">
        <v>1630</v>
      </c>
      <c r="G597" s="106" t="s">
        <v>1630</v>
      </c>
      <c r="H597" s="106" t="s">
        <v>2010</v>
      </c>
      <c r="I597" s="106" t="s">
        <v>1606</v>
      </c>
      <c r="J597" s="106" t="s">
        <v>1630</v>
      </c>
      <c r="K597" s="106" t="s">
        <v>2091</v>
      </c>
      <c r="L597" s="106" t="s">
        <v>2750</v>
      </c>
      <c r="M597" s="106" t="s">
        <v>3123</v>
      </c>
      <c r="N597" s="106" t="s">
        <v>1041</v>
      </c>
      <c r="O597" s="106" t="s">
        <v>3124</v>
      </c>
      <c r="P597" s="106" t="s">
        <v>2108</v>
      </c>
      <c r="Q597" s="106" t="s">
        <v>2108</v>
      </c>
      <c r="R597" s="106" t="s">
        <v>2108</v>
      </c>
      <c r="S597" s="106" t="s">
        <v>2108</v>
      </c>
    </row>
    <row r="598" spans="1:19" ht="15" x14ac:dyDescent="0.25">
      <c r="A598" s="106" t="s">
        <v>851</v>
      </c>
      <c r="B598" s="106" t="s">
        <v>1101</v>
      </c>
      <c r="C598" s="106" t="s">
        <v>1112</v>
      </c>
      <c r="D598" s="106" t="s">
        <v>852</v>
      </c>
      <c r="E598" s="107">
        <v>46203</v>
      </c>
      <c r="F598" s="106" t="s">
        <v>1630</v>
      </c>
      <c r="G598" s="106" t="s">
        <v>1630</v>
      </c>
      <c r="H598" s="106" t="s">
        <v>1898</v>
      </c>
      <c r="I598" s="106" t="s">
        <v>1609</v>
      </c>
      <c r="J598" s="106" t="s">
        <v>1618</v>
      </c>
      <c r="K598" s="106" t="s">
        <v>2094</v>
      </c>
      <c r="L598" s="106" t="s">
        <v>3125</v>
      </c>
      <c r="M598" s="106" t="s">
        <v>3126</v>
      </c>
      <c r="N598" s="106" t="s">
        <v>1041</v>
      </c>
      <c r="O598" s="106" t="s">
        <v>3127</v>
      </c>
      <c r="P598" s="106" t="s">
        <v>2108</v>
      </c>
      <c r="Q598" s="106" t="s">
        <v>2108</v>
      </c>
      <c r="R598" s="106" t="s">
        <v>2108</v>
      </c>
      <c r="S598" s="106" t="s">
        <v>2108</v>
      </c>
    </row>
    <row r="599" spans="1:19" ht="15" x14ac:dyDescent="0.25">
      <c r="A599" s="106" t="s">
        <v>853</v>
      </c>
      <c r="B599" s="106" t="s">
        <v>1351</v>
      </c>
      <c r="C599" s="106" t="s">
        <v>1096</v>
      </c>
      <c r="D599" s="106" t="s">
        <v>1510</v>
      </c>
      <c r="E599" s="107">
        <v>46387</v>
      </c>
      <c r="F599" s="106" t="s">
        <v>1630</v>
      </c>
      <c r="G599" s="106" t="s">
        <v>1630</v>
      </c>
      <c r="H599" s="106" t="s">
        <v>2011</v>
      </c>
      <c r="I599" s="106" t="s">
        <v>1603</v>
      </c>
      <c r="J599" s="106" t="s">
        <v>1618</v>
      </c>
      <c r="K599" s="106" t="s">
        <v>2091</v>
      </c>
      <c r="L599" s="106" t="s">
        <v>3128</v>
      </c>
      <c r="M599" s="106" t="s">
        <v>2816</v>
      </c>
      <c r="N599" s="106" t="s">
        <v>1041</v>
      </c>
      <c r="O599" s="106" t="s">
        <v>2817</v>
      </c>
      <c r="P599" s="106" t="s">
        <v>2108</v>
      </c>
      <c r="Q599" s="106" t="s">
        <v>2108</v>
      </c>
      <c r="R599" s="106" t="s">
        <v>2108</v>
      </c>
      <c r="S599" s="106" t="s">
        <v>2108</v>
      </c>
    </row>
    <row r="600" spans="1:19" ht="15" x14ac:dyDescent="0.25">
      <c r="A600" s="106" t="s">
        <v>38</v>
      </c>
      <c r="B600" s="106" t="s">
        <v>1147</v>
      </c>
      <c r="C600" s="106" t="s">
        <v>1096</v>
      </c>
      <c r="D600" s="106" t="s">
        <v>1511</v>
      </c>
      <c r="E600" s="107">
        <v>46112</v>
      </c>
      <c r="F600" s="106" t="s">
        <v>1630</v>
      </c>
      <c r="G600" s="106" t="s">
        <v>1630</v>
      </c>
      <c r="H600" s="106" t="s">
        <v>2012</v>
      </c>
      <c r="I600" s="106" t="s">
        <v>1606</v>
      </c>
      <c r="J600" s="106" t="s">
        <v>1618</v>
      </c>
      <c r="K600" s="106" t="s">
        <v>2091</v>
      </c>
      <c r="L600" s="106" t="s">
        <v>2829</v>
      </c>
      <c r="M600" s="106" t="s">
        <v>2336</v>
      </c>
      <c r="N600" s="106" t="s">
        <v>1041</v>
      </c>
      <c r="O600" s="106" t="s">
        <v>2652</v>
      </c>
      <c r="P600" s="106" t="s">
        <v>2108</v>
      </c>
      <c r="Q600" s="106" t="s">
        <v>2108</v>
      </c>
      <c r="R600" s="106" t="s">
        <v>2108</v>
      </c>
      <c r="S600" s="106" t="s">
        <v>2108</v>
      </c>
    </row>
    <row r="601" spans="1:19" ht="15" x14ac:dyDescent="0.25">
      <c r="A601" s="106" t="s">
        <v>854</v>
      </c>
      <c r="B601" s="106" t="s">
        <v>1116</v>
      </c>
      <c r="C601" s="106" t="s">
        <v>1099</v>
      </c>
      <c r="D601" s="106" t="s">
        <v>855</v>
      </c>
      <c r="E601" s="107">
        <v>46203</v>
      </c>
      <c r="F601" s="106" t="s">
        <v>1630</v>
      </c>
      <c r="G601" s="106" t="s">
        <v>1630</v>
      </c>
      <c r="H601" s="106" t="s">
        <v>2013</v>
      </c>
      <c r="I601" s="106" t="s">
        <v>1606</v>
      </c>
      <c r="J601" s="106" t="s">
        <v>1618</v>
      </c>
      <c r="K601" s="106" t="s">
        <v>2092</v>
      </c>
      <c r="L601" s="106" t="s">
        <v>2822</v>
      </c>
      <c r="M601" s="106" t="s">
        <v>2433</v>
      </c>
      <c r="N601" s="106" t="s">
        <v>1041</v>
      </c>
      <c r="O601" s="106" t="s">
        <v>2783</v>
      </c>
      <c r="P601" s="106" t="s">
        <v>2108</v>
      </c>
      <c r="Q601" s="106" t="s">
        <v>2108</v>
      </c>
      <c r="R601" s="106" t="s">
        <v>2108</v>
      </c>
      <c r="S601" s="106" t="s">
        <v>2108</v>
      </c>
    </row>
    <row r="602" spans="1:19" ht="15" x14ac:dyDescent="0.25">
      <c r="A602" s="106" t="s">
        <v>856</v>
      </c>
      <c r="B602" s="106" t="s">
        <v>1138</v>
      </c>
      <c r="C602" s="106" t="s">
        <v>1096</v>
      </c>
      <c r="D602" s="106" t="s">
        <v>1512</v>
      </c>
      <c r="E602" s="107">
        <v>46203</v>
      </c>
      <c r="F602" s="106" t="s">
        <v>1630</v>
      </c>
      <c r="G602" s="106" t="s">
        <v>1630</v>
      </c>
      <c r="H602" s="106" t="s">
        <v>1630</v>
      </c>
      <c r="I602" s="106" t="s">
        <v>1630</v>
      </c>
      <c r="J602" s="106" t="s">
        <v>1630</v>
      </c>
      <c r="K602" s="106" t="s">
        <v>2091</v>
      </c>
      <c r="L602" s="106" t="s">
        <v>3129</v>
      </c>
      <c r="M602" s="106" t="s">
        <v>2336</v>
      </c>
      <c r="N602" s="106" t="s">
        <v>1041</v>
      </c>
      <c r="O602" s="106" t="s">
        <v>3130</v>
      </c>
      <c r="P602" s="106" t="s">
        <v>2108</v>
      </c>
      <c r="Q602" s="106" t="s">
        <v>2108</v>
      </c>
      <c r="R602" s="106" t="s">
        <v>2108</v>
      </c>
      <c r="S602" s="106" t="s">
        <v>2108</v>
      </c>
    </row>
    <row r="603" spans="1:19" ht="15" x14ac:dyDescent="0.25">
      <c r="A603" s="106" t="s">
        <v>857</v>
      </c>
      <c r="B603" s="106" t="s">
        <v>1143</v>
      </c>
      <c r="C603" s="106" t="s">
        <v>1096</v>
      </c>
      <c r="D603" s="106" t="s">
        <v>1513</v>
      </c>
      <c r="E603" s="107">
        <v>46387</v>
      </c>
      <c r="F603" s="106" t="s">
        <v>1630</v>
      </c>
      <c r="G603" s="106" t="s">
        <v>1630</v>
      </c>
      <c r="H603" s="106" t="s">
        <v>2014</v>
      </c>
      <c r="I603" s="106" t="s">
        <v>1604</v>
      </c>
      <c r="J603" s="106" t="s">
        <v>1618</v>
      </c>
      <c r="K603" s="106" t="s">
        <v>2091</v>
      </c>
      <c r="L603" s="106" t="s">
        <v>3131</v>
      </c>
      <c r="M603" s="106" t="s">
        <v>2196</v>
      </c>
      <c r="N603" s="106" t="s">
        <v>1041</v>
      </c>
      <c r="O603" s="106" t="s">
        <v>2197</v>
      </c>
      <c r="P603" s="106" t="s">
        <v>2108</v>
      </c>
      <c r="Q603" s="106" t="s">
        <v>2108</v>
      </c>
      <c r="R603" s="106" t="s">
        <v>2108</v>
      </c>
      <c r="S603" s="106" t="s">
        <v>2108</v>
      </c>
    </row>
    <row r="604" spans="1:19" ht="15" x14ac:dyDescent="0.25">
      <c r="A604" s="106" t="s">
        <v>858</v>
      </c>
      <c r="B604" s="106" t="s">
        <v>1107</v>
      </c>
      <c r="C604" s="106" t="s">
        <v>1153</v>
      </c>
      <c r="D604" s="106" t="s">
        <v>1514</v>
      </c>
      <c r="E604" s="107">
        <v>46203</v>
      </c>
      <c r="F604" s="106" t="s">
        <v>1630</v>
      </c>
      <c r="G604" s="106" t="s">
        <v>1630</v>
      </c>
      <c r="H604" s="106" t="s">
        <v>2015</v>
      </c>
      <c r="I604" s="106" t="s">
        <v>1605</v>
      </c>
      <c r="J604" s="106" t="s">
        <v>1618</v>
      </c>
      <c r="K604" s="106" t="s">
        <v>2102</v>
      </c>
      <c r="L604" s="106" t="s">
        <v>3132</v>
      </c>
      <c r="M604" s="106" t="s">
        <v>3133</v>
      </c>
      <c r="N604" s="106" t="s">
        <v>1041</v>
      </c>
      <c r="O604" s="106" t="s">
        <v>3134</v>
      </c>
      <c r="P604" s="106" t="s">
        <v>2108</v>
      </c>
      <c r="Q604" s="106" t="s">
        <v>2108</v>
      </c>
      <c r="R604" s="106" t="s">
        <v>2108</v>
      </c>
      <c r="S604" s="106" t="s">
        <v>2108</v>
      </c>
    </row>
    <row r="605" spans="1:19" ht="15" x14ac:dyDescent="0.25">
      <c r="A605" s="106" t="s">
        <v>859</v>
      </c>
      <c r="B605" s="106" t="s">
        <v>1107</v>
      </c>
      <c r="C605" s="106" t="s">
        <v>1099</v>
      </c>
      <c r="D605" s="106" t="s">
        <v>860</v>
      </c>
      <c r="E605" s="107">
        <v>46203</v>
      </c>
      <c r="F605" s="106" t="s">
        <v>1630</v>
      </c>
      <c r="G605" s="106" t="s">
        <v>1630</v>
      </c>
      <c r="H605" s="106" t="s">
        <v>2016</v>
      </c>
      <c r="I605" s="106" t="s">
        <v>1606</v>
      </c>
      <c r="J605" s="106" t="s">
        <v>1618</v>
      </c>
      <c r="K605" s="106" t="s">
        <v>2092</v>
      </c>
      <c r="L605" s="106" t="s">
        <v>3135</v>
      </c>
      <c r="M605" s="106" t="s">
        <v>3133</v>
      </c>
      <c r="N605" s="106" t="s">
        <v>1041</v>
      </c>
      <c r="O605" s="106" t="s">
        <v>3136</v>
      </c>
      <c r="P605" s="106" t="s">
        <v>2108</v>
      </c>
      <c r="Q605" s="106" t="s">
        <v>2108</v>
      </c>
      <c r="R605" s="106" t="s">
        <v>2108</v>
      </c>
      <c r="S605" s="106" t="s">
        <v>2108</v>
      </c>
    </row>
    <row r="606" spans="1:19" ht="15" x14ac:dyDescent="0.25">
      <c r="A606" s="106" t="s">
        <v>861</v>
      </c>
      <c r="B606" s="106" t="s">
        <v>1176</v>
      </c>
      <c r="C606" s="106" t="s">
        <v>1099</v>
      </c>
      <c r="D606" s="106" t="s">
        <v>862</v>
      </c>
      <c r="E606" s="107">
        <v>46203</v>
      </c>
      <c r="F606" s="106" t="s">
        <v>1630</v>
      </c>
      <c r="G606" s="106" t="s">
        <v>1630</v>
      </c>
      <c r="H606" s="106" t="s">
        <v>2017</v>
      </c>
      <c r="I606" s="106" t="s">
        <v>1609</v>
      </c>
      <c r="J606" s="106" t="s">
        <v>1618</v>
      </c>
      <c r="K606" s="106" t="s">
        <v>2092</v>
      </c>
      <c r="L606" s="106" t="s">
        <v>3137</v>
      </c>
      <c r="M606" s="106" t="s">
        <v>2124</v>
      </c>
      <c r="N606" s="106" t="s">
        <v>1041</v>
      </c>
      <c r="O606" s="106" t="s">
        <v>2125</v>
      </c>
      <c r="P606" s="106" t="s">
        <v>2108</v>
      </c>
      <c r="Q606" s="106" t="s">
        <v>2108</v>
      </c>
      <c r="R606" s="106" t="s">
        <v>2108</v>
      </c>
      <c r="S606" s="106" t="s">
        <v>2108</v>
      </c>
    </row>
    <row r="607" spans="1:19" ht="15" x14ac:dyDescent="0.25">
      <c r="A607" s="106" t="s">
        <v>863</v>
      </c>
      <c r="B607" s="106" t="s">
        <v>1284</v>
      </c>
      <c r="C607" s="106" t="s">
        <v>1099</v>
      </c>
      <c r="D607" s="106" t="s">
        <v>864</v>
      </c>
      <c r="E607" s="107">
        <v>46203</v>
      </c>
      <c r="F607" s="106" t="s">
        <v>1630</v>
      </c>
      <c r="G607" s="106" t="s">
        <v>1630</v>
      </c>
      <c r="H607" s="106" t="s">
        <v>2018</v>
      </c>
      <c r="I607" s="106" t="s">
        <v>1605</v>
      </c>
      <c r="J607" s="106" t="s">
        <v>1618</v>
      </c>
      <c r="K607" s="106" t="s">
        <v>2092</v>
      </c>
      <c r="L607" s="106" t="s">
        <v>3138</v>
      </c>
      <c r="M607" s="106" t="s">
        <v>2641</v>
      </c>
      <c r="N607" s="106" t="s">
        <v>1041</v>
      </c>
      <c r="O607" s="106" t="s">
        <v>2642</v>
      </c>
      <c r="P607" s="106" t="s">
        <v>2108</v>
      </c>
      <c r="Q607" s="106" t="s">
        <v>2108</v>
      </c>
      <c r="R607" s="106" t="s">
        <v>2108</v>
      </c>
      <c r="S607" s="106" t="s">
        <v>2108</v>
      </c>
    </row>
    <row r="608" spans="1:19" ht="15" x14ac:dyDescent="0.25">
      <c r="A608" s="106" t="s">
        <v>865</v>
      </c>
      <c r="B608" s="106" t="s">
        <v>1242</v>
      </c>
      <c r="C608" s="106" t="s">
        <v>1112</v>
      </c>
      <c r="D608" s="106" t="s">
        <v>866</v>
      </c>
      <c r="E608" s="107">
        <v>46203</v>
      </c>
      <c r="F608" s="106" t="s">
        <v>1630</v>
      </c>
      <c r="G608" s="106" t="s">
        <v>1630</v>
      </c>
      <c r="H608" s="106" t="s">
        <v>1695</v>
      </c>
      <c r="I608" s="106" t="s">
        <v>1606</v>
      </c>
      <c r="J608" s="106" t="s">
        <v>1621</v>
      </c>
      <c r="K608" s="106" t="s">
        <v>2094</v>
      </c>
      <c r="L608" s="106" t="s">
        <v>3139</v>
      </c>
      <c r="M608" s="106" t="s">
        <v>3140</v>
      </c>
      <c r="N608" s="106" t="s">
        <v>1041</v>
      </c>
      <c r="O608" s="106" t="s">
        <v>3141</v>
      </c>
      <c r="P608" s="106" t="s">
        <v>2108</v>
      </c>
      <c r="Q608" s="106" t="s">
        <v>2108</v>
      </c>
      <c r="R608" s="106" t="s">
        <v>2108</v>
      </c>
      <c r="S608" s="106" t="s">
        <v>2108</v>
      </c>
    </row>
    <row r="609" spans="1:19" ht="15" x14ac:dyDescent="0.25">
      <c r="A609" s="106" t="s">
        <v>867</v>
      </c>
      <c r="B609" s="106" t="s">
        <v>1242</v>
      </c>
      <c r="C609" s="106" t="s">
        <v>1155</v>
      </c>
      <c r="D609" s="106" t="s">
        <v>1515</v>
      </c>
      <c r="E609" s="107">
        <v>46203</v>
      </c>
      <c r="F609" s="106" t="s">
        <v>1630</v>
      </c>
      <c r="G609" s="106" t="s">
        <v>1630</v>
      </c>
      <c r="H609" s="106" t="s">
        <v>2019</v>
      </c>
      <c r="I609" s="106" t="s">
        <v>1600</v>
      </c>
      <c r="J609" s="106" t="s">
        <v>1618</v>
      </c>
      <c r="K609" s="106" t="s">
        <v>2100</v>
      </c>
      <c r="L609" s="106" t="s">
        <v>2144</v>
      </c>
      <c r="M609" s="106" t="s">
        <v>3140</v>
      </c>
      <c r="N609" s="106" t="s">
        <v>1041</v>
      </c>
      <c r="O609" s="106" t="s">
        <v>3141</v>
      </c>
      <c r="P609" s="106" t="s">
        <v>2108</v>
      </c>
      <c r="Q609" s="106" t="s">
        <v>2108</v>
      </c>
      <c r="R609" s="106" t="s">
        <v>2108</v>
      </c>
      <c r="S609" s="106" t="s">
        <v>2108</v>
      </c>
    </row>
    <row r="610" spans="1:19" ht="15" x14ac:dyDescent="0.25">
      <c r="A610" s="106" t="s">
        <v>868</v>
      </c>
      <c r="B610" s="106" t="s">
        <v>1242</v>
      </c>
      <c r="C610" s="106" t="s">
        <v>1099</v>
      </c>
      <c r="D610" s="106" t="s">
        <v>869</v>
      </c>
      <c r="E610" s="107">
        <v>46203</v>
      </c>
      <c r="F610" s="106" t="s">
        <v>1630</v>
      </c>
      <c r="G610" s="106" t="s">
        <v>1630</v>
      </c>
      <c r="H610" s="106" t="s">
        <v>1637</v>
      </c>
      <c r="I610" s="106" t="s">
        <v>1606</v>
      </c>
      <c r="J610" s="106" t="s">
        <v>1618</v>
      </c>
      <c r="K610" s="106" t="s">
        <v>2092</v>
      </c>
      <c r="L610" s="106" t="s">
        <v>2954</v>
      </c>
      <c r="M610" s="106" t="s">
        <v>3140</v>
      </c>
      <c r="N610" s="106" t="s">
        <v>1041</v>
      </c>
      <c r="O610" s="106" t="s">
        <v>3141</v>
      </c>
      <c r="P610" s="106" t="s">
        <v>2108</v>
      </c>
      <c r="Q610" s="106" t="s">
        <v>2108</v>
      </c>
      <c r="R610" s="106" t="s">
        <v>2108</v>
      </c>
      <c r="S610" s="106" t="s">
        <v>2108</v>
      </c>
    </row>
    <row r="611" spans="1:19" ht="15" x14ac:dyDescent="0.25">
      <c r="A611" s="106" t="s">
        <v>870</v>
      </c>
      <c r="B611" s="106" t="s">
        <v>1197</v>
      </c>
      <c r="C611" s="106" t="s">
        <v>1099</v>
      </c>
      <c r="D611" s="106" t="s">
        <v>871</v>
      </c>
      <c r="E611" s="107">
        <v>46203</v>
      </c>
      <c r="F611" s="106" t="s">
        <v>1630</v>
      </c>
      <c r="G611" s="106" t="s">
        <v>1630</v>
      </c>
      <c r="H611" s="106" t="s">
        <v>2020</v>
      </c>
      <c r="I611" s="106" t="s">
        <v>1603</v>
      </c>
      <c r="J611" s="106" t="s">
        <v>1619</v>
      </c>
      <c r="K611" s="106" t="s">
        <v>2092</v>
      </c>
      <c r="L611" s="106" t="s">
        <v>2781</v>
      </c>
      <c r="M611" s="106" t="s">
        <v>2779</v>
      </c>
      <c r="N611" s="106" t="s">
        <v>1041</v>
      </c>
      <c r="O611" s="106" t="s">
        <v>2780</v>
      </c>
      <c r="P611" s="106" t="s">
        <v>2108</v>
      </c>
      <c r="Q611" s="106" t="s">
        <v>2108</v>
      </c>
      <c r="R611" s="106" t="s">
        <v>2108</v>
      </c>
      <c r="S611" s="106" t="s">
        <v>2108</v>
      </c>
    </row>
    <row r="612" spans="1:19" ht="15" x14ac:dyDescent="0.25">
      <c r="A612" s="106" t="s">
        <v>872</v>
      </c>
      <c r="B612" s="106" t="s">
        <v>1164</v>
      </c>
      <c r="C612" s="106" t="s">
        <v>1099</v>
      </c>
      <c r="D612" s="106" t="s">
        <v>873</v>
      </c>
      <c r="E612" s="107">
        <v>46203</v>
      </c>
      <c r="F612" s="106" t="s">
        <v>1630</v>
      </c>
      <c r="G612" s="106" t="s">
        <v>1630</v>
      </c>
      <c r="H612" s="106" t="s">
        <v>1643</v>
      </c>
      <c r="I612" s="106" t="s">
        <v>1600</v>
      </c>
      <c r="J612" s="106" t="s">
        <v>1618</v>
      </c>
      <c r="K612" s="106" t="s">
        <v>2092</v>
      </c>
      <c r="L612" s="106" t="s">
        <v>3142</v>
      </c>
      <c r="M612" s="106" t="s">
        <v>2937</v>
      </c>
      <c r="N612" s="106" t="s">
        <v>1041</v>
      </c>
      <c r="O612" s="106" t="s">
        <v>2938</v>
      </c>
      <c r="P612" s="106" t="s">
        <v>2108</v>
      </c>
      <c r="Q612" s="106" t="s">
        <v>2108</v>
      </c>
      <c r="R612" s="106" t="s">
        <v>2108</v>
      </c>
      <c r="S612" s="106" t="s">
        <v>2108</v>
      </c>
    </row>
    <row r="613" spans="1:19" ht="15" x14ac:dyDescent="0.25">
      <c r="A613" s="106" t="s">
        <v>874</v>
      </c>
      <c r="B613" s="106" t="s">
        <v>1098</v>
      </c>
      <c r="C613" s="106" t="s">
        <v>1130</v>
      </c>
      <c r="D613" s="106" t="s">
        <v>1516</v>
      </c>
      <c r="E613" s="107">
        <v>46203</v>
      </c>
      <c r="F613" s="106" t="s">
        <v>1630</v>
      </c>
      <c r="G613" s="106" t="s">
        <v>1630</v>
      </c>
      <c r="H613" s="106" t="s">
        <v>2021</v>
      </c>
      <c r="I613" s="106" t="s">
        <v>1604</v>
      </c>
      <c r="J613" s="106" t="s">
        <v>1620</v>
      </c>
      <c r="K613" s="106" t="s">
        <v>1894</v>
      </c>
      <c r="L613" s="106" t="s">
        <v>3143</v>
      </c>
      <c r="M613" s="106" t="s">
        <v>2406</v>
      </c>
      <c r="N613" s="106" t="s">
        <v>1041</v>
      </c>
      <c r="O613" s="106" t="s">
        <v>2407</v>
      </c>
      <c r="P613" s="106" t="s">
        <v>2108</v>
      </c>
      <c r="Q613" s="106" t="s">
        <v>2108</v>
      </c>
      <c r="R613" s="106" t="s">
        <v>2108</v>
      </c>
      <c r="S613" s="106" t="s">
        <v>2108</v>
      </c>
    </row>
    <row r="614" spans="1:19" ht="15" x14ac:dyDescent="0.25">
      <c r="A614" s="106" t="s">
        <v>875</v>
      </c>
      <c r="B614" s="106" t="s">
        <v>1116</v>
      </c>
      <c r="C614" s="106" t="s">
        <v>1096</v>
      </c>
      <c r="D614" s="106" t="s">
        <v>1517</v>
      </c>
      <c r="E614" s="107">
        <v>46203</v>
      </c>
      <c r="F614" s="106" t="s">
        <v>1630</v>
      </c>
      <c r="G614" s="106" t="s">
        <v>1630</v>
      </c>
      <c r="H614" s="106" t="s">
        <v>2022</v>
      </c>
      <c r="I614" s="106" t="s">
        <v>1609</v>
      </c>
      <c r="J614" s="106" t="s">
        <v>1618</v>
      </c>
      <c r="K614" s="106" t="s">
        <v>2091</v>
      </c>
      <c r="L614" s="106" t="s">
        <v>3144</v>
      </c>
      <c r="M614" s="106" t="s">
        <v>2433</v>
      </c>
      <c r="N614" s="106" t="s">
        <v>1041</v>
      </c>
      <c r="O614" s="106" t="s">
        <v>2434</v>
      </c>
      <c r="P614" s="106" t="s">
        <v>2108</v>
      </c>
      <c r="Q614" s="106" t="s">
        <v>2108</v>
      </c>
      <c r="R614" s="106" t="s">
        <v>2108</v>
      </c>
      <c r="S614" s="106" t="s">
        <v>2108</v>
      </c>
    </row>
    <row r="615" spans="1:19" ht="15" x14ac:dyDescent="0.25">
      <c r="A615" s="106" t="s">
        <v>876</v>
      </c>
      <c r="B615" s="106" t="s">
        <v>1138</v>
      </c>
      <c r="C615" s="106" t="s">
        <v>1096</v>
      </c>
      <c r="D615" s="106" t="s">
        <v>1518</v>
      </c>
      <c r="E615" s="107">
        <v>46387</v>
      </c>
      <c r="F615" s="106" t="s">
        <v>1630</v>
      </c>
      <c r="G615" s="106" t="s">
        <v>1630</v>
      </c>
      <c r="H615" s="106" t="s">
        <v>1630</v>
      </c>
      <c r="I615" s="106" t="s">
        <v>1630</v>
      </c>
      <c r="J615" s="106" t="s">
        <v>1630</v>
      </c>
      <c r="K615" s="106" t="s">
        <v>2091</v>
      </c>
      <c r="L615" s="106" t="s">
        <v>3145</v>
      </c>
      <c r="M615" s="106" t="s">
        <v>3146</v>
      </c>
      <c r="N615" s="106" t="s">
        <v>1041</v>
      </c>
      <c r="O615" s="106" t="s">
        <v>3147</v>
      </c>
      <c r="P615" s="106" t="s">
        <v>2108</v>
      </c>
      <c r="Q615" s="106" t="s">
        <v>2108</v>
      </c>
      <c r="R615" s="106" t="s">
        <v>2108</v>
      </c>
      <c r="S615" s="106" t="s">
        <v>2108</v>
      </c>
    </row>
    <row r="616" spans="1:19" ht="15" x14ac:dyDescent="0.25">
      <c r="A616" s="106" t="s">
        <v>877</v>
      </c>
      <c r="B616" s="106" t="s">
        <v>1095</v>
      </c>
      <c r="C616" s="106" t="s">
        <v>1099</v>
      </c>
      <c r="D616" s="106" t="s">
        <v>878</v>
      </c>
      <c r="E616" s="107">
        <v>46203</v>
      </c>
      <c r="F616" s="106" t="s">
        <v>1630</v>
      </c>
      <c r="G616" s="106" t="s">
        <v>1630</v>
      </c>
      <c r="H616" s="106" t="s">
        <v>2023</v>
      </c>
      <c r="I616" s="106" t="s">
        <v>1606</v>
      </c>
      <c r="J616" s="106" t="s">
        <v>1618</v>
      </c>
      <c r="K616" s="106" t="s">
        <v>2092</v>
      </c>
      <c r="L616" s="106" t="s">
        <v>3148</v>
      </c>
      <c r="M616" s="106" t="s">
        <v>2281</v>
      </c>
      <c r="N616" s="106" t="s">
        <v>1041</v>
      </c>
      <c r="O616" s="106" t="s">
        <v>2282</v>
      </c>
      <c r="P616" s="106" t="s">
        <v>2108</v>
      </c>
      <c r="Q616" s="106" t="s">
        <v>2108</v>
      </c>
      <c r="R616" s="106" t="s">
        <v>2108</v>
      </c>
      <c r="S616" s="106" t="s">
        <v>2108</v>
      </c>
    </row>
    <row r="617" spans="1:19" ht="15" x14ac:dyDescent="0.25">
      <c r="A617" s="106" t="s">
        <v>879</v>
      </c>
      <c r="B617" s="106" t="s">
        <v>1164</v>
      </c>
      <c r="C617" s="106" t="s">
        <v>1099</v>
      </c>
      <c r="D617" s="106" t="s">
        <v>880</v>
      </c>
      <c r="E617" s="107">
        <v>46203</v>
      </c>
      <c r="F617" s="106" t="s">
        <v>1630</v>
      </c>
      <c r="G617" s="106" t="s">
        <v>1630</v>
      </c>
      <c r="H617" s="106" t="s">
        <v>2024</v>
      </c>
      <c r="I617" s="106" t="s">
        <v>1606</v>
      </c>
      <c r="J617" s="106" t="s">
        <v>1618</v>
      </c>
      <c r="K617" s="106" t="s">
        <v>2092</v>
      </c>
      <c r="L617" s="106" t="s">
        <v>2161</v>
      </c>
      <c r="M617" s="106" t="s">
        <v>3149</v>
      </c>
      <c r="N617" s="106" t="s">
        <v>1041</v>
      </c>
      <c r="O617" s="106" t="s">
        <v>3150</v>
      </c>
      <c r="P617" s="106" t="s">
        <v>2108</v>
      </c>
      <c r="Q617" s="106" t="s">
        <v>2108</v>
      </c>
      <c r="R617" s="106" t="s">
        <v>2108</v>
      </c>
      <c r="S617" s="106" t="s">
        <v>2108</v>
      </c>
    </row>
    <row r="618" spans="1:19" ht="15" x14ac:dyDescent="0.25">
      <c r="A618" s="106" t="s">
        <v>881</v>
      </c>
      <c r="B618" s="106" t="s">
        <v>1138</v>
      </c>
      <c r="C618" s="106" t="s">
        <v>1096</v>
      </c>
      <c r="D618" s="106" t="s">
        <v>1519</v>
      </c>
      <c r="E618" s="107">
        <v>46387</v>
      </c>
      <c r="F618" s="106" t="s">
        <v>1630</v>
      </c>
      <c r="G618" s="106" t="s">
        <v>1630</v>
      </c>
      <c r="H618" s="106" t="s">
        <v>1630</v>
      </c>
      <c r="I618" s="106" t="s">
        <v>1630</v>
      </c>
      <c r="J618" s="106" t="s">
        <v>1630</v>
      </c>
      <c r="K618" s="106" t="s">
        <v>2091</v>
      </c>
      <c r="L618" s="106" t="s">
        <v>3151</v>
      </c>
      <c r="M618" s="106" t="s">
        <v>2336</v>
      </c>
      <c r="N618" s="106" t="s">
        <v>1041</v>
      </c>
      <c r="O618" s="106" t="s">
        <v>2650</v>
      </c>
      <c r="P618" s="106" t="s">
        <v>2108</v>
      </c>
      <c r="Q618" s="106" t="s">
        <v>2108</v>
      </c>
      <c r="R618" s="106" t="s">
        <v>2108</v>
      </c>
      <c r="S618" s="106" t="s">
        <v>2108</v>
      </c>
    </row>
    <row r="619" spans="1:19" ht="15" x14ac:dyDescent="0.25">
      <c r="A619" s="106" t="s">
        <v>882</v>
      </c>
      <c r="B619" s="106" t="s">
        <v>1138</v>
      </c>
      <c r="C619" s="106" t="s">
        <v>1096</v>
      </c>
      <c r="D619" s="106" t="s">
        <v>1520</v>
      </c>
      <c r="E619" s="107">
        <v>46387</v>
      </c>
      <c r="F619" s="106" t="s">
        <v>1630</v>
      </c>
      <c r="G619" s="106" t="s">
        <v>1630</v>
      </c>
      <c r="H619" s="106" t="s">
        <v>1630</v>
      </c>
      <c r="I619" s="106" t="s">
        <v>1630</v>
      </c>
      <c r="J619" s="106" t="s">
        <v>1630</v>
      </c>
      <c r="K619" s="106" t="s">
        <v>2091</v>
      </c>
      <c r="L619" s="106" t="s">
        <v>3152</v>
      </c>
      <c r="M619" s="106" t="s">
        <v>2336</v>
      </c>
      <c r="N619" s="106" t="s">
        <v>1041</v>
      </c>
      <c r="O619" s="106" t="s">
        <v>2652</v>
      </c>
      <c r="P619" s="106" t="s">
        <v>2108</v>
      </c>
      <c r="Q619" s="106" t="s">
        <v>2108</v>
      </c>
      <c r="R619" s="106" t="s">
        <v>2108</v>
      </c>
      <c r="S619" s="106" t="s">
        <v>2108</v>
      </c>
    </row>
    <row r="620" spans="1:19" ht="15" x14ac:dyDescent="0.25">
      <c r="A620" s="106" t="s">
        <v>883</v>
      </c>
      <c r="B620" s="106" t="s">
        <v>1138</v>
      </c>
      <c r="C620" s="106" t="s">
        <v>1112</v>
      </c>
      <c r="D620" s="106" t="s">
        <v>884</v>
      </c>
      <c r="E620" s="107">
        <v>46203</v>
      </c>
      <c r="F620" s="106" t="s">
        <v>1630</v>
      </c>
      <c r="G620" s="106" t="s">
        <v>1630</v>
      </c>
      <c r="H620" s="106" t="s">
        <v>1695</v>
      </c>
      <c r="I620" s="106" t="s">
        <v>1630</v>
      </c>
      <c r="J620" s="106" t="s">
        <v>1618</v>
      </c>
      <c r="K620" s="106" t="s">
        <v>2094</v>
      </c>
      <c r="L620" s="106" t="s">
        <v>3153</v>
      </c>
      <c r="M620" s="106" t="s">
        <v>2336</v>
      </c>
      <c r="N620" s="106" t="s">
        <v>1041</v>
      </c>
      <c r="O620" s="106" t="s">
        <v>2650</v>
      </c>
      <c r="P620" s="106" t="s">
        <v>2108</v>
      </c>
      <c r="Q620" s="106" t="s">
        <v>2108</v>
      </c>
      <c r="R620" s="106" t="s">
        <v>2108</v>
      </c>
      <c r="S620" s="106" t="s">
        <v>2108</v>
      </c>
    </row>
    <row r="621" spans="1:19" ht="15" x14ac:dyDescent="0.25">
      <c r="A621" s="106" t="s">
        <v>885</v>
      </c>
      <c r="B621" s="106" t="s">
        <v>1143</v>
      </c>
      <c r="C621" s="106" t="s">
        <v>1096</v>
      </c>
      <c r="D621" s="106" t="s">
        <v>1521</v>
      </c>
      <c r="E621" s="107">
        <v>46203</v>
      </c>
      <c r="F621" s="106" t="s">
        <v>1630</v>
      </c>
      <c r="G621" s="106" t="s">
        <v>1630</v>
      </c>
      <c r="H621" s="106" t="s">
        <v>2025</v>
      </c>
      <c r="I621" s="106" t="s">
        <v>1600</v>
      </c>
      <c r="J621" s="106" t="s">
        <v>1618</v>
      </c>
      <c r="K621" s="106" t="s">
        <v>2091</v>
      </c>
      <c r="L621" s="106" t="s">
        <v>3154</v>
      </c>
      <c r="M621" s="106" t="s">
        <v>2196</v>
      </c>
      <c r="N621" s="106" t="s">
        <v>1041</v>
      </c>
      <c r="O621" s="106" t="s">
        <v>2515</v>
      </c>
      <c r="P621" s="106" t="s">
        <v>2108</v>
      </c>
      <c r="Q621" s="106" t="s">
        <v>2108</v>
      </c>
      <c r="R621" s="106" t="s">
        <v>2108</v>
      </c>
      <c r="S621" s="106" t="s">
        <v>2108</v>
      </c>
    </row>
    <row r="622" spans="1:19" ht="15" x14ac:dyDescent="0.25">
      <c r="A622" s="106" t="s">
        <v>886</v>
      </c>
      <c r="B622" s="106" t="s">
        <v>1164</v>
      </c>
      <c r="C622" s="106" t="s">
        <v>1103</v>
      </c>
      <c r="D622" s="106" t="s">
        <v>887</v>
      </c>
      <c r="E622" s="107">
        <v>46387</v>
      </c>
      <c r="F622" s="106" t="s">
        <v>1630</v>
      </c>
      <c r="G622" s="106" t="s">
        <v>1630</v>
      </c>
      <c r="H622" s="106" t="s">
        <v>1630</v>
      </c>
      <c r="I622" s="106" t="s">
        <v>1630</v>
      </c>
      <c r="J622" s="106" t="s">
        <v>1630</v>
      </c>
      <c r="K622" s="106" t="s">
        <v>2093</v>
      </c>
      <c r="L622" s="106" t="s">
        <v>3067</v>
      </c>
      <c r="M622" s="106" t="s">
        <v>2937</v>
      </c>
      <c r="N622" s="106" t="s">
        <v>1041</v>
      </c>
      <c r="O622" s="106" t="s">
        <v>2938</v>
      </c>
      <c r="P622" s="106" t="s">
        <v>2108</v>
      </c>
      <c r="Q622" s="106" t="s">
        <v>2108</v>
      </c>
      <c r="R622" s="106" t="s">
        <v>2108</v>
      </c>
      <c r="S622" s="106" t="s">
        <v>2108</v>
      </c>
    </row>
    <row r="623" spans="1:19" ht="15" x14ac:dyDescent="0.25">
      <c r="A623" s="106" t="s">
        <v>888</v>
      </c>
      <c r="B623" s="106" t="s">
        <v>1242</v>
      </c>
      <c r="C623" s="106" t="s">
        <v>1112</v>
      </c>
      <c r="D623" s="106" t="s">
        <v>889</v>
      </c>
      <c r="E623" s="107">
        <v>46387</v>
      </c>
      <c r="F623" s="106" t="s">
        <v>1630</v>
      </c>
      <c r="G623" s="106" t="s">
        <v>1630</v>
      </c>
      <c r="H623" s="106" t="s">
        <v>1630</v>
      </c>
      <c r="I623" s="106" t="s">
        <v>1630</v>
      </c>
      <c r="J623" s="106" t="s">
        <v>1630</v>
      </c>
      <c r="K623" s="106" t="s">
        <v>2094</v>
      </c>
      <c r="L623" s="106" t="s">
        <v>3155</v>
      </c>
      <c r="M623" s="106" t="s">
        <v>2898</v>
      </c>
      <c r="N623" s="106" t="s">
        <v>1041</v>
      </c>
      <c r="O623" s="106" t="s">
        <v>2899</v>
      </c>
      <c r="P623" s="106" t="s">
        <v>2108</v>
      </c>
      <c r="Q623" s="106" t="s">
        <v>2108</v>
      </c>
      <c r="R623" s="106" t="s">
        <v>2108</v>
      </c>
      <c r="S623" s="106" t="s">
        <v>2108</v>
      </c>
    </row>
    <row r="624" spans="1:19" ht="15" x14ac:dyDescent="0.25">
      <c r="A624" s="106" t="s">
        <v>890</v>
      </c>
      <c r="B624" s="106" t="s">
        <v>1242</v>
      </c>
      <c r="C624" s="106" t="s">
        <v>1099</v>
      </c>
      <c r="D624" s="106" t="s">
        <v>891</v>
      </c>
      <c r="E624" s="107">
        <v>46203</v>
      </c>
      <c r="F624" s="106" t="s">
        <v>1630</v>
      </c>
      <c r="G624" s="106" t="s">
        <v>1630</v>
      </c>
      <c r="H624" s="106" t="s">
        <v>1637</v>
      </c>
      <c r="I624" s="106" t="s">
        <v>1600</v>
      </c>
      <c r="J624" s="106" t="s">
        <v>1618</v>
      </c>
      <c r="K624" s="106" t="s">
        <v>2092</v>
      </c>
      <c r="L624" s="106" t="s">
        <v>2954</v>
      </c>
      <c r="M624" s="106" t="s">
        <v>2898</v>
      </c>
      <c r="N624" s="106" t="s">
        <v>1041</v>
      </c>
      <c r="O624" s="106" t="s">
        <v>3156</v>
      </c>
      <c r="P624" s="106" t="s">
        <v>2108</v>
      </c>
      <c r="Q624" s="106" t="s">
        <v>2108</v>
      </c>
      <c r="R624" s="106" t="s">
        <v>2108</v>
      </c>
      <c r="S624" s="106" t="s">
        <v>2108</v>
      </c>
    </row>
    <row r="625" spans="1:19" ht="15" x14ac:dyDescent="0.25">
      <c r="A625" s="106" t="s">
        <v>892</v>
      </c>
      <c r="B625" s="106" t="s">
        <v>1242</v>
      </c>
      <c r="C625" s="106" t="s">
        <v>1119</v>
      </c>
      <c r="D625" s="106" t="s">
        <v>1522</v>
      </c>
      <c r="E625" s="107">
        <v>46203</v>
      </c>
      <c r="F625" s="106" t="s">
        <v>1630</v>
      </c>
      <c r="G625" s="106" t="s">
        <v>1630</v>
      </c>
      <c r="H625" s="106" t="s">
        <v>2026</v>
      </c>
      <c r="I625" s="106" t="s">
        <v>1600</v>
      </c>
      <c r="J625" s="106" t="s">
        <v>1618</v>
      </c>
      <c r="K625" s="106" t="s">
        <v>2096</v>
      </c>
      <c r="L625" s="106" t="s">
        <v>2954</v>
      </c>
      <c r="M625" s="106" t="s">
        <v>2898</v>
      </c>
      <c r="N625" s="106" t="s">
        <v>1041</v>
      </c>
      <c r="O625" s="106" t="s">
        <v>3156</v>
      </c>
      <c r="P625" s="106" t="s">
        <v>2108</v>
      </c>
      <c r="Q625" s="106" t="s">
        <v>2108</v>
      </c>
      <c r="R625" s="106" t="s">
        <v>2108</v>
      </c>
      <c r="S625" s="106" t="s">
        <v>2108</v>
      </c>
    </row>
    <row r="626" spans="1:19" ht="15" x14ac:dyDescent="0.25">
      <c r="A626" s="106" t="s">
        <v>893</v>
      </c>
      <c r="B626" s="106" t="s">
        <v>1116</v>
      </c>
      <c r="C626" s="106" t="s">
        <v>1119</v>
      </c>
      <c r="D626" s="106" t="s">
        <v>1523</v>
      </c>
      <c r="E626" s="107">
        <v>46203</v>
      </c>
      <c r="F626" s="106" t="s">
        <v>1630</v>
      </c>
      <c r="G626" s="106" t="s">
        <v>1630</v>
      </c>
      <c r="H626" s="106" t="s">
        <v>2027</v>
      </c>
      <c r="I626" s="106" t="s">
        <v>1609</v>
      </c>
      <c r="J626" s="106" t="s">
        <v>1618</v>
      </c>
      <c r="K626" s="106" t="s">
        <v>2096</v>
      </c>
      <c r="L626" s="106" t="s">
        <v>2214</v>
      </c>
      <c r="M626" s="106" t="s">
        <v>2228</v>
      </c>
      <c r="N626" s="106" t="s">
        <v>1041</v>
      </c>
      <c r="O626" s="106" t="s">
        <v>2231</v>
      </c>
      <c r="P626" s="106" t="s">
        <v>2108</v>
      </c>
      <c r="Q626" s="106" t="s">
        <v>2108</v>
      </c>
      <c r="R626" s="106" t="s">
        <v>2108</v>
      </c>
      <c r="S626" s="106" t="s">
        <v>2108</v>
      </c>
    </row>
    <row r="627" spans="1:19" ht="15" x14ac:dyDescent="0.25">
      <c r="A627" s="106" t="s">
        <v>894</v>
      </c>
      <c r="B627" s="106" t="s">
        <v>1107</v>
      </c>
      <c r="C627" s="106" t="s">
        <v>1099</v>
      </c>
      <c r="D627" s="106" t="s">
        <v>895</v>
      </c>
      <c r="E627" s="107">
        <v>46203</v>
      </c>
      <c r="F627" s="106" t="s">
        <v>1630</v>
      </c>
      <c r="G627" s="106" t="s">
        <v>1630</v>
      </c>
      <c r="H627" s="106" t="s">
        <v>2028</v>
      </c>
      <c r="I627" s="106" t="s">
        <v>1606</v>
      </c>
      <c r="J627" s="106" t="s">
        <v>1618</v>
      </c>
      <c r="K627" s="106" t="s">
        <v>2092</v>
      </c>
      <c r="L627" s="106" t="s">
        <v>3157</v>
      </c>
      <c r="M627" s="106" t="s">
        <v>3158</v>
      </c>
      <c r="N627" s="106" t="s">
        <v>1041</v>
      </c>
      <c r="O627" s="106" t="s">
        <v>2231</v>
      </c>
      <c r="P627" s="106" t="s">
        <v>2108</v>
      </c>
      <c r="Q627" s="106" t="s">
        <v>2108</v>
      </c>
      <c r="R627" s="106" t="s">
        <v>2108</v>
      </c>
      <c r="S627" s="106" t="s">
        <v>2108</v>
      </c>
    </row>
    <row r="628" spans="1:19" ht="15" x14ac:dyDescent="0.25">
      <c r="A628" s="106" t="s">
        <v>896</v>
      </c>
      <c r="B628" s="106" t="s">
        <v>1143</v>
      </c>
      <c r="C628" s="106" t="s">
        <v>1113</v>
      </c>
      <c r="D628" s="106" t="s">
        <v>1524</v>
      </c>
      <c r="E628" s="107">
        <v>46203</v>
      </c>
      <c r="F628" s="106" t="s">
        <v>1630</v>
      </c>
      <c r="G628" s="106" t="s">
        <v>1630</v>
      </c>
      <c r="H628" s="106" t="s">
        <v>2029</v>
      </c>
      <c r="I628" s="106" t="s">
        <v>1606</v>
      </c>
      <c r="J628" s="106" t="s">
        <v>1618</v>
      </c>
      <c r="K628" s="106" t="s">
        <v>2095</v>
      </c>
      <c r="L628" s="106" t="s">
        <v>3159</v>
      </c>
      <c r="M628" s="106" t="s">
        <v>3160</v>
      </c>
      <c r="N628" s="106" t="s">
        <v>1041</v>
      </c>
      <c r="O628" s="106" t="s">
        <v>3161</v>
      </c>
      <c r="P628" s="106" t="s">
        <v>2108</v>
      </c>
      <c r="Q628" s="106" t="s">
        <v>2108</v>
      </c>
      <c r="R628" s="106" t="s">
        <v>2108</v>
      </c>
      <c r="S628" s="106" t="s">
        <v>2108</v>
      </c>
    </row>
    <row r="629" spans="1:19" ht="15" x14ac:dyDescent="0.25">
      <c r="A629" s="106" t="s">
        <v>897</v>
      </c>
      <c r="B629" s="106" t="s">
        <v>1267</v>
      </c>
      <c r="C629" s="106" t="s">
        <v>1096</v>
      </c>
      <c r="D629" s="106" t="s">
        <v>1525</v>
      </c>
      <c r="E629" s="107">
        <v>46203</v>
      </c>
      <c r="F629" s="106" t="s">
        <v>1630</v>
      </c>
      <c r="G629" s="106" t="s">
        <v>1630</v>
      </c>
      <c r="H629" s="106" t="s">
        <v>1630</v>
      </c>
      <c r="I629" s="106" t="s">
        <v>1630</v>
      </c>
      <c r="J629" s="106" t="s">
        <v>1630</v>
      </c>
      <c r="K629" s="106" t="s">
        <v>2091</v>
      </c>
      <c r="L629" s="106" t="s">
        <v>2775</v>
      </c>
      <c r="M629" s="106" t="s">
        <v>3162</v>
      </c>
      <c r="N629" s="106" t="s">
        <v>1041</v>
      </c>
      <c r="O629" s="106" t="s">
        <v>3163</v>
      </c>
      <c r="P629" s="106" t="s">
        <v>2108</v>
      </c>
      <c r="Q629" s="106" t="s">
        <v>2108</v>
      </c>
      <c r="R629" s="106" t="s">
        <v>2108</v>
      </c>
      <c r="S629" s="106" t="s">
        <v>2108</v>
      </c>
    </row>
    <row r="630" spans="1:19" ht="15" x14ac:dyDescent="0.25">
      <c r="A630" s="106" t="s">
        <v>898</v>
      </c>
      <c r="B630" s="106" t="s">
        <v>1526</v>
      </c>
      <c r="C630" s="106" t="s">
        <v>1130</v>
      </c>
      <c r="D630" s="106" t="s">
        <v>1527</v>
      </c>
      <c r="E630" s="107">
        <v>46203</v>
      </c>
      <c r="F630" s="106" t="s">
        <v>1698</v>
      </c>
      <c r="G630" s="106" t="s">
        <v>1630</v>
      </c>
      <c r="H630" s="106" t="s">
        <v>1698</v>
      </c>
      <c r="I630" s="106" t="s">
        <v>1604</v>
      </c>
      <c r="J630" s="106" t="s">
        <v>1620</v>
      </c>
      <c r="K630" s="106" t="s">
        <v>1894</v>
      </c>
      <c r="L630" s="106" t="s">
        <v>3164</v>
      </c>
      <c r="M630" s="106" t="s">
        <v>3165</v>
      </c>
      <c r="N630" s="106" t="s">
        <v>1041</v>
      </c>
      <c r="O630" s="106" t="s">
        <v>3166</v>
      </c>
      <c r="P630" s="106" t="s">
        <v>2108</v>
      </c>
      <c r="Q630" s="106" t="s">
        <v>2108</v>
      </c>
      <c r="R630" s="106" t="s">
        <v>2108</v>
      </c>
      <c r="S630" s="106" t="s">
        <v>2108</v>
      </c>
    </row>
    <row r="631" spans="1:19" ht="15" x14ac:dyDescent="0.25">
      <c r="A631" s="106" t="s">
        <v>899</v>
      </c>
      <c r="B631" s="106" t="s">
        <v>1143</v>
      </c>
      <c r="C631" s="106" t="s">
        <v>1096</v>
      </c>
      <c r="D631" s="106" t="s">
        <v>1528</v>
      </c>
      <c r="E631" s="107">
        <v>46203</v>
      </c>
      <c r="F631" s="106" t="s">
        <v>1630</v>
      </c>
      <c r="G631" s="106" t="s">
        <v>1630</v>
      </c>
      <c r="H631" s="106" t="s">
        <v>2030</v>
      </c>
      <c r="I631" s="106" t="s">
        <v>2031</v>
      </c>
      <c r="J631" s="106" t="s">
        <v>1618</v>
      </c>
      <c r="K631" s="106" t="s">
        <v>2091</v>
      </c>
      <c r="L631" s="106" t="s">
        <v>3167</v>
      </c>
      <c r="M631" s="106" t="s">
        <v>2196</v>
      </c>
      <c r="N631" s="106" t="s">
        <v>1041</v>
      </c>
      <c r="O631" s="106" t="s">
        <v>3168</v>
      </c>
      <c r="P631" s="106" t="s">
        <v>2108</v>
      </c>
      <c r="Q631" s="106" t="s">
        <v>2108</v>
      </c>
      <c r="R631" s="106" t="s">
        <v>2108</v>
      </c>
      <c r="S631" s="106" t="s">
        <v>2108</v>
      </c>
    </row>
    <row r="632" spans="1:19" ht="15" x14ac:dyDescent="0.25">
      <c r="A632" s="106" t="s">
        <v>900</v>
      </c>
      <c r="B632" s="106" t="s">
        <v>1101</v>
      </c>
      <c r="C632" s="106" t="s">
        <v>1112</v>
      </c>
      <c r="D632" s="106" t="s">
        <v>901</v>
      </c>
      <c r="E632" s="107">
        <v>46203</v>
      </c>
      <c r="F632" s="106" t="s">
        <v>1630</v>
      </c>
      <c r="G632" s="106" t="s">
        <v>1630</v>
      </c>
      <c r="H632" s="106" t="s">
        <v>1875</v>
      </c>
      <c r="I632" s="106" t="s">
        <v>1609</v>
      </c>
      <c r="J632" s="106" t="s">
        <v>1618</v>
      </c>
      <c r="K632" s="106" t="s">
        <v>2094</v>
      </c>
      <c r="L632" s="106" t="s">
        <v>2258</v>
      </c>
      <c r="M632" s="106" t="s">
        <v>2693</v>
      </c>
      <c r="N632" s="106" t="s">
        <v>1041</v>
      </c>
      <c r="O632" s="106" t="s">
        <v>3169</v>
      </c>
      <c r="P632" s="106" t="s">
        <v>2108</v>
      </c>
      <c r="Q632" s="106" t="s">
        <v>2108</v>
      </c>
      <c r="R632" s="106" t="s">
        <v>2108</v>
      </c>
      <c r="S632" s="106" t="s">
        <v>2108</v>
      </c>
    </row>
    <row r="633" spans="1:19" ht="15" x14ac:dyDescent="0.25">
      <c r="A633" s="106" t="s">
        <v>902</v>
      </c>
      <c r="B633" s="106" t="s">
        <v>1111</v>
      </c>
      <c r="C633" s="106" t="s">
        <v>1096</v>
      </c>
      <c r="D633" s="106" t="s">
        <v>1529</v>
      </c>
      <c r="E633" s="107">
        <v>46203</v>
      </c>
      <c r="F633" s="106" t="s">
        <v>1630</v>
      </c>
      <c r="G633" s="106" t="s">
        <v>1630</v>
      </c>
      <c r="H633" s="106" t="s">
        <v>2032</v>
      </c>
      <c r="I633" s="106" t="s">
        <v>1609</v>
      </c>
      <c r="J633" s="106" t="s">
        <v>1618</v>
      </c>
      <c r="K633" s="106" t="s">
        <v>2091</v>
      </c>
      <c r="L633" s="106" t="s">
        <v>3170</v>
      </c>
      <c r="M633" s="106" t="s">
        <v>2163</v>
      </c>
      <c r="N633" s="106" t="s">
        <v>1041</v>
      </c>
      <c r="O633" s="106" t="s">
        <v>3025</v>
      </c>
      <c r="P633" s="106" t="s">
        <v>2108</v>
      </c>
      <c r="Q633" s="106" t="s">
        <v>2108</v>
      </c>
      <c r="R633" s="106" t="s">
        <v>2108</v>
      </c>
      <c r="S633" s="106" t="s">
        <v>2108</v>
      </c>
    </row>
    <row r="634" spans="1:19" ht="15" x14ac:dyDescent="0.25">
      <c r="A634" s="106" t="s">
        <v>903</v>
      </c>
      <c r="B634" s="106" t="s">
        <v>1185</v>
      </c>
      <c r="C634" s="106" t="s">
        <v>1119</v>
      </c>
      <c r="D634" s="106" t="s">
        <v>1530</v>
      </c>
      <c r="E634" s="107">
        <v>46203</v>
      </c>
      <c r="F634" s="106" t="s">
        <v>1630</v>
      </c>
      <c r="G634" s="106" t="s">
        <v>1630</v>
      </c>
      <c r="H634" s="106" t="s">
        <v>1630</v>
      </c>
      <c r="I634" s="106" t="s">
        <v>1630</v>
      </c>
      <c r="J634" s="106" t="s">
        <v>1630</v>
      </c>
      <c r="K634" s="106" t="s">
        <v>2096</v>
      </c>
      <c r="L634" s="106" t="s">
        <v>2560</v>
      </c>
      <c r="M634" s="106" t="s">
        <v>2301</v>
      </c>
      <c r="N634" s="106" t="s">
        <v>1041</v>
      </c>
      <c r="O634" s="106" t="s">
        <v>3171</v>
      </c>
      <c r="P634" s="106" t="s">
        <v>2108</v>
      </c>
      <c r="Q634" s="106" t="s">
        <v>2108</v>
      </c>
      <c r="R634" s="106" t="s">
        <v>2108</v>
      </c>
      <c r="S634" s="106" t="s">
        <v>2108</v>
      </c>
    </row>
    <row r="635" spans="1:19" ht="15" x14ac:dyDescent="0.25">
      <c r="A635" s="106" t="s">
        <v>904</v>
      </c>
      <c r="B635" s="106" t="s">
        <v>1187</v>
      </c>
      <c r="C635" s="106" t="s">
        <v>1130</v>
      </c>
      <c r="D635" s="106" t="s">
        <v>1531</v>
      </c>
      <c r="E635" s="107">
        <v>46203</v>
      </c>
      <c r="F635" s="106" t="s">
        <v>1630</v>
      </c>
      <c r="G635" s="106" t="s">
        <v>1630</v>
      </c>
      <c r="H635" s="106" t="s">
        <v>1630</v>
      </c>
      <c r="I635" s="106" t="s">
        <v>1630</v>
      </c>
      <c r="J635" s="106" t="s">
        <v>1630</v>
      </c>
      <c r="K635" s="106" t="s">
        <v>1894</v>
      </c>
      <c r="L635" s="106" t="s">
        <v>3172</v>
      </c>
      <c r="M635" s="106" t="s">
        <v>2367</v>
      </c>
      <c r="N635" s="106" t="s">
        <v>1041</v>
      </c>
      <c r="O635" s="106" t="s">
        <v>2368</v>
      </c>
      <c r="P635" s="106" t="s">
        <v>2108</v>
      </c>
      <c r="Q635" s="106" t="s">
        <v>2108</v>
      </c>
      <c r="R635" s="106" t="s">
        <v>2108</v>
      </c>
      <c r="S635" s="106" t="s">
        <v>2108</v>
      </c>
    </row>
    <row r="636" spans="1:19" ht="15" x14ac:dyDescent="0.25">
      <c r="A636" s="106" t="s">
        <v>905</v>
      </c>
      <c r="B636" s="106" t="s">
        <v>1187</v>
      </c>
      <c r="C636" s="106" t="s">
        <v>1113</v>
      </c>
      <c r="D636" s="106" t="s">
        <v>1532</v>
      </c>
      <c r="E636" s="107">
        <v>46203</v>
      </c>
      <c r="F636" s="106" t="s">
        <v>1630</v>
      </c>
      <c r="G636" s="106" t="s">
        <v>1630</v>
      </c>
      <c r="H636" s="106" t="s">
        <v>2033</v>
      </c>
      <c r="I636" s="106" t="s">
        <v>1606</v>
      </c>
      <c r="J636" s="106" t="s">
        <v>1618</v>
      </c>
      <c r="K636" s="106" t="s">
        <v>2095</v>
      </c>
      <c r="L636" s="106" t="s">
        <v>3084</v>
      </c>
      <c r="M636" s="106" t="s">
        <v>2367</v>
      </c>
      <c r="N636" s="106" t="s">
        <v>1041</v>
      </c>
      <c r="O636" s="106" t="s">
        <v>3173</v>
      </c>
      <c r="P636" s="106" t="s">
        <v>2108</v>
      </c>
      <c r="Q636" s="106" t="s">
        <v>2108</v>
      </c>
      <c r="R636" s="106" t="s">
        <v>2108</v>
      </c>
      <c r="S636" s="106" t="s">
        <v>2108</v>
      </c>
    </row>
    <row r="637" spans="1:19" ht="15" x14ac:dyDescent="0.25">
      <c r="A637" s="106" t="s">
        <v>906</v>
      </c>
      <c r="B637" s="106" t="s">
        <v>1187</v>
      </c>
      <c r="C637" s="106" t="s">
        <v>1248</v>
      </c>
      <c r="D637" s="106" t="s">
        <v>1533</v>
      </c>
      <c r="E637" s="107">
        <v>46203</v>
      </c>
      <c r="F637" s="106" t="s">
        <v>1630</v>
      </c>
      <c r="G637" s="106" t="s">
        <v>1630</v>
      </c>
      <c r="H637" s="106" t="s">
        <v>2034</v>
      </c>
      <c r="I637" s="106" t="s">
        <v>1609</v>
      </c>
      <c r="J637" s="106" t="s">
        <v>1618</v>
      </c>
      <c r="K637" s="106" t="s">
        <v>2106</v>
      </c>
      <c r="L637" s="106" t="s">
        <v>3067</v>
      </c>
      <c r="M637" s="106" t="s">
        <v>3174</v>
      </c>
      <c r="N637" s="106" t="s">
        <v>1041</v>
      </c>
      <c r="O637" s="106" t="s">
        <v>3175</v>
      </c>
      <c r="P637" s="106" t="s">
        <v>2108</v>
      </c>
      <c r="Q637" s="106" t="s">
        <v>2108</v>
      </c>
      <c r="R637" s="106" t="s">
        <v>2108</v>
      </c>
      <c r="S637" s="106" t="s">
        <v>2108</v>
      </c>
    </row>
    <row r="638" spans="1:19" ht="15" x14ac:dyDescent="0.25">
      <c r="A638" s="106" t="s">
        <v>907</v>
      </c>
      <c r="B638" s="106" t="s">
        <v>1247</v>
      </c>
      <c r="C638" s="106" t="s">
        <v>1099</v>
      </c>
      <c r="D638" s="106" t="s">
        <v>908</v>
      </c>
      <c r="E638" s="107">
        <v>46203</v>
      </c>
      <c r="F638" s="106" t="s">
        <v>1630</v>
      </c>
      <c r="G638" s="106" t="s">
        <v>1630</v>
      </c>
      <c r="H638" s="106" t="s">
        <v>2035</v>
      </c>
      <c r="I638" s="106" t="s">
        <v>1605</v>
      </c>
      <c r="J638" s="106" t="s">
        <v>1620</v>
      </c>
      <c r="K638" s="106" t="s">
        <v>2092</v>
      </c>
      <c r="L638" s="106" t="s">
        <v>3176</v>
      </c>
      <c r="M638" s="106" t="s">
        <v>2489</v>
      </c>
      <c r="N638" s="106" t="s">
        <v>1041</v>
      </c>
      <c r="O638" s="106" t="s">
        <v>3177</v>
      </c>
      <c r="P638" s="106" t="s">
        <v>2108</v>
      </c>
      <c r="Q638" s="106" t="s">
        <v>2108</v>
      </c>
      <c r="R638" s="106" t="s">
        <v>2108</v>
      </c>
      <c r="S638" s="106" t="s">
        <v>2108</v>
      </c>
    </row>
    <row r="639" spans="1:19" ht="15" x14ac:dyDescent="0.25">
      <c r="A639" s="106" t="s">
        <v>909</v>
      </c>
      <c r="B639" s="106" t="s">
        <v>1095</v>
      </c>
      <c r="C639" s="106" t="s">
        <v>1122</v>
      </c>
      <c r="D639" s="106" t="s">
        <v>1534</v>
      </c>
      <c r="E639" s="107">
        <v>46203</v>
      </c>
      <c r="F639" s="106" t="s">
        <v>1630</v>
      </c>
      <c r="G639" s="106" t="s">
        <v>1630</v>
      </c>
      <c r="H639" s="106" t="s">
        <v>2036</v>
      </c>
      <c r="I639" s="106" t="s">
        <v>1606</v>
      </c>
      <c r="J639" s="106" t="s">
        <v>1618</v>
      </c>
      <c r="K639" s="106" t="s">
        <v>2065</v>
      </c>
      <c r="L639" s="106" t="s">
        <v>3178</v>
      </c>
      <c r="M639" s="106" t="s">
        <v>2385</v>
      </c>
      <c r="N639" s="106" t="s">
        <v>1041</v>
      </c>
      <c r="O639" s="106" t="s">
        <v>2386</v>
      </c>
      <c r="P639" s="106" t="s">
        <v>2108</v>
      </c>
      <c r="Q639" s="106" t="s">
        <v>2108</v>
      </c>
      <c r="R639" s="106" t="s">
        <v>2108</v>
      </c>
      <c r="S639" s="106" t="s">
        <v>2108</v>
      </c>
    </row>
    <row r="640" spans="1:19" ht="15" x14ac:dyDescent="0.25">
      <c r="A640" s="106" t="s">
        <v>910</v>
      </c>
      <c r="B640" s="106" t="s">
        <v>1095</v>
      </c>
      <c r="C640" s="106" t="s">
        <v>1099</v>
      </c>
      <c r="D640" s="106" t="s">
        <v>911</v>
      </c>
      <c r="E640" s="107">
        <v>46203</v>
      </c>
      <c r="F640" s="106" t="s">
        <v>1630</v>
      </c>
      <c r="G640" s="106" t="s">
        <v>1630</v>
      </c>
      <c r="H640" s="106" t="s">
        <v>2037</v>
      </c>
      <c r="I640" s="106" t="s">
        <v>1609</v>
      </c>
      <c r="J640" s="106" t="s">
        <v>1619</v>
      </c>
      <c r="K640" s="106" t="s">
        <v>2092</v>
      </c>
      <c r="L640" s="106" t="s">
        <v>2251</v>
      </c>
      <c r="M640" s="106" t="s">
        <v>2385</v>
      </c>
      <c r="N640" s="106" t="s">
        <v>1041</v>
      </c>
      <c r="O640" s="106" t="s">
        <v>2386</v>
      </c>
      <c r="P640" s="106" t="s">
        <v>2108</v>
      </c>
      <c r="Q640" s="106" t="s">
        <v>2108</v>
      </c>
      <c r="R640" s="106" t="s">
        <v>2108</v>
      </c>
      <c r="S640" s="106" t="s">
        <v>2108</v>
      </c>
    </row>
    <row r="641" spans="1:19" ht="15" x14ac:dyDescent="0.25">
      <c r="A641" s="106" t="s">
        <v>912</v>
      </c>
      <c r="B641" s="106" t="s">
        <v>1164</v>
      </c>
      <c r="C641" s="106" t="s">
        <v>1099</v>
      </c>
      <c r="D641" s="106" t="s">
        <v>913</v>
      </c>
      <c r="E641" s="107">
        <v>46203</v>
      </c>
      <c r="F641" s="106" t="s">
        <v>1630</v>
      </c>
      <c r="G641" s="106" t="s">
        <v>1630</v>
      </c>
      <c r="H641" s="106" t="s">
        <v>2038</v>
      </c>
      <c r="I641" s="106" t="s">
        <v>1605</v>
      </c>
      <c r="J641" s="106" t="s">
        <v>1618</v>
      </c>
      <c r="K641" s="106" t="s">
        <v>2092</v>
      </c>
      <c r="L641" s="106" t="s">
        <v>3179</v>
      </c>
      <c r="M641" s="106" t="s">
        <v>2937</v>
      </c>
      <c r="N641" s="106" t="s">
        <v>1041</v>
      </c>
      <c r="O641" s="106" t="s">
        <v>2938</v>
      </c>
      <c r="P641" s="106" t="s">
        <v>2108</v>
      </c>
      <c r="Q641" s="106" t="s">
        <v>2108</v>
      </c>
      <c r="R641" s="106" t="s">
        <v>2108</v>
      </c>
      <c r="S641" s="106" t="s">
        <v>2108</v>
      </c>
    </row>
    <row r="642" spans="1:19" ht="15" x14ac:dyDescent="0.25">
      <c r="A642" s="106" t="s">
        <v>914</v>
      </c>
      <c r="B642" s="106" t="s">
        <v>1178</v>
      </c>
      <c r="C642" s="106" t="s">
        <v>1096</v>
      </c>
      <c r="D642" s="106" t="s">
        <v>1535</v>
      </c>
      <c r="E642" s="107">
        <v>46203</v>
      </c>
      <c r="F642" s="106" t="s">
        <v>1630</v>
      </c>
      <c r="G642" s="106" t="s">
        <v>1630</v>
      </c>
      <c r="H642" s="106" t="s">
        <v>1850</v>
      </c>
      <c r="I642" s="106" t="s">
        <v>1604</v>
      </c>
      <c r="J642" s="106" t="s">
        <v>1618</v>
      </c>
      <c r="K642" s="106" t="s">
        <v>2091</v>
      </c>
      <c r="L642" s="106" t="s">
        <v>3180</v>
      </c>
      <c r="M642" s="106" t="s">
        <v>2409</v>
      </c>
      <c r="N642" s="106" t="s">
        <v>1041</v>
      </c>
      <c r="O642" s="106" t="s">
        <v>2410</v>
      </c>
      <c r="P642" s="106" t="s">
        <v>2108</v>
      </c>
      <c r="Q642" s="106" t="s">
        <v>2108</v>
      </c>
      <c r="R642" s="106" t="s">
        <v>2108</v>
      </c>
      <c r="S642" s="106" t="s">
        <v>2108</v>
      </c>
    </row>
    <row r="643" spans="1:19" ht="15" x14ac:dyDescent="0.25">
      <c r="A643" s="106" t="s">
        <v>915</v>
      </c>
      <c r="B643" s="106" t="s">
        <v>1164</v>
      </c>
      <c r="C643" s="106" t="s">
        <v>1096</v>
      </c>
      <c r="D643" s="106" t="s">
        <v>1536</v>
      </c>
      <c r="E643" s="107">
        <v>46203</v>
      </c>
      <c r="F643" s="106" t="s">
        <v>1630</v>
      </c>
      <c r="G643" s="106" t="s">
        <v>1630</v>
      </c>
      <c r="H643" s="106" t="s">
        <v>1630</v>
      </c>
      <c r="I643" s="106" t="s">
        <v>1630</v>
      </c>
      <c r="J643" s="106" t="s">
        <v>1630</v>
      </c>
      <c r="K643" s="106" t="s">
        <v>2091</v>
      </c>
      <c r="L643" s="106" t="s">
        <v>3181</v>
      </c>
      <c r="M643" s="106" t="s">
        <v>2937</v>
      </c>
      <c r="N643" s="106" t="s">
        <v>1041</v>
      </c>
      <c r="O643" s="106" t="s">
        <v>3182</v>
      </c>
      <c r="P643" s="106" t="s">
        <v>2108</v>
      </c>
      <c r="Q643" s="106" t="s">
        <v>2108</v>
      </c>
      <c r="R643" s="106" t="s">
        <v>2108</v>
      </c>
      <c r="S643" s="106" t="s">
        <v>2108</v>
      </c>
    </row>
    <row r="644" spans="1:19" ht="15" x14ac:dyDescent="0.25">
      <c r="A644" s="106" t="s">
        <v>1075</v>
      </c>
      <c r="B644" s="106" t="s">
        <v>1107</v>
      </c>
      <c r="C644" s="106" t="s">
        <v>1096</v>
      </c>
      <c r="D644" s="106" t="s">
        <v>1537</v>
      </c>
      <c r="E644" s="107">
        <v>46203</v>
      </c>
      <c r="F644" s="106" t="s">
        <v>1630</v>
      </c>
      <c r="G644" s="106" t="s">
        <v>1630</v>
      </c>
      <c r="H644" s="106" t="s">
        <v>2039</v>
      </c>
      <c r="I644" s="106" t="s">
        <v>1606</v>
      </c>
      <c r="J644" s="106" t="s">
        <v>1618</v>
      </c>
      <c r="K644" s="106" t="s">
        <v>2091</v>
      </c>
      <c r="L644" s="106" t="s">
        <v>3183</v>
      </c>
      <c r="M644" s="106" t="s">
        <v>2253</v>
      </c>
      <c r="N644" s="106" t="s">
        <v>1041</v>
      </c>
      <c r="O644" s="106" t="s">
        <v>2472</v>
      </c>
      <c r="P644" s="106" t="s">
        <v>2108</v>
      </c>
      <c r="Q644" s="106" t="s">
        <v>2108</v>
      </c>
      <c r="R644" s="106" t="s">
        <v>2108</v>
      </c>
      <c r="S644" s="106" t="s">
        <v>2108</v>
      </c>
    </row>
    <row r="645" spans="1:19" ht="15" x14ac:dyDescent="0.25">
      <c r="A645" s="106" t="s">
        <v>916</v>
      </c>
      <c r="B645" s="106" t="s">
        <v>1164</v>
      </c>
      <c r="C645" s="106" t="s">
        <v>1096</v>
      </c>
      <c r="D645" s="106" t="s">
        <v>1538</v>
      </c>
      <c r="E645" s="107">
        <v>46203</v>
      </c>
      <c r="F645" s="106" t="s">
        <v>1630</v>
      </c>
      <c r="G645" s="106" t="s">
        <v>1630</v>
      </c>
      <c r="H645" s="106" t="s">
        <v>1820</v>
      </c>
      <c r="I645" s="106" t="s">
        <v>1609</v>
      </c>
      <c r="J645" s="106" t="s">
        <v>1618</v>
      </c>
      <c r="K645" s="106" t="s">
        <v>2091</v>
      </c>
      <c r="L645" s="106" t="s">
        <v>3184</v>
      </c>
      <c r="M645" s="106" t="s">
        <v>2467</v>
      </c>
      <c r="N645" s="106" t="s">
        <v>1041</v>
      </c>
      <c r="O645" s="106" t="s">
        <v>2468</v>
      </c>
      <c r="P645" s="106" t="s">
        <v>2108</v>
      </c>
      <c r="Q645" s="106" t="s">
        <v>2108</v>
      </c>
      <c r="R645" s="106" t="s">
        <v>2108</v>
      </c>
      <c r="S645" s="106" t="s">
        <v>2108</v>
      </c>
    </row>
    <row r="646" spans="1:19" ht="15" x14ac:dyDescent="0.25">
      <c r="A646" s="106" t="s">
        <v>917</v>
      </c>
      <c r="B646" s="106" t="s">
        <v>1186</v>
      </c>
      <c r="C646" s="106" t="s">
        <v>1409</v>
      </c>
      <c r="D646" s="106" t="s">
        <v>1539</v>
      </c>
      <c r="E646" s="107">
        <v>46387</v>
      </c>
      <c r="F646" s="106" t="s">
        <v>1630</v>
      </c>
      <c r="G646" s="106" t="s">
        <v>1630</v>
      </c>
      <c r="H646" s="106" t="s">
        <v>1630</v>
      </c>
      <c r="I646" s="106" t="s">
        <v>1630</v>
      </c>
      <c r="J646" s="106" t="s">
        <v>1630</v>
      </c>
      <c r="K646" s="106" t="s">
        <v>2110</v>
      </c>
      <c r="L646" s="106" t="s">
        <v>3185</v>
      </c>
      <c r="M646" s="106" t="s">
        <v>2548</v>
      </c>
      <c r="N646" s="106" t="s">
        <v>1041</v>
      </c>
      <c r="O646" s="106" t="s">
        <v>2549</v>
      </c>
      <c r="P646" s="106" t="s">
        <v>2108</v>
      </c>
      <c r="Q646" s="106" t="s">
        <v>2108</v>
      </c>
      <c r="R646" s="106" t="s">
        <v>2108</v>
      </c>
      <c r="S646" s="106" t="s">
        <v>2108</v>
      </c>
    </row>
    <row r="647" spans="1:19" ht="15" x14ac:dyDescent="0.25">
      <c r="A647" s="106" t="s">
        <v>918</v>
      </c>
      <c r="B647" s="106" t="s">
        <v>1229</v>
      </c>
      <c r="C647" s="106" t="s">
        <v>1103</v>
      </c>
      <c r="D647" s="106" t="s">
        <v>919</v>
      </c>
      <c r="E647" s="107">
        <v>46203</v>
      </c>
      <c r="F647" s="106" t="s">
        <v>1630</v>
      </c>
      <c r="G647" s="106" t="s">
        <v>1630</v>
      </c>
      <c r="H647" s="106" t="s">
        <v>2040</v>
      </c>
      <c r="I647" s="106" t="s">
        <v>1604</v>
      </c>
      <c r="J647" s="106" t="s">
        <v>1618</v>
      </c>
      <c r="K647" s="106" t="s">
        <v>2093</v>
      </c>
      <c r="L647" s="106" t="s">
        <v>3186</v>
      </c>
      <c r="M647" s="106" t="s">
        <v>2447</v>
      </c>
      <c r="N647" s="106" t="s">
        <v>1041</v>
      </c>
      <c r="O647" s="106" t="s">
        <v>3187</v>
      </c>
      <c r="P647" s="106" t="s">
        <v>2108</v>
      </c>
      <c r="Q647" s="106" t="s">
        <v>2108</v>
      </c>
      <c r="R647" s="106" t="s">
        <v>2108</v>
      </c>
      <c r="S647" s="106" t="s">
        <v>2108</v>
      </c>
    </row>
    <row r="648" spans="1:19" ht="15" x14ac:dyDescent="0.25">
      <c r="A648" s="106" t="s">
        <v>920</v>
      </c>
      <c r="B648" s="106" t="s">
        <v>1267</v>
      </c>
      <c r="C648" s="106" t="s">
        <v>1130</v>
      </c>
      <c r="D648" s="106" t="s">
        <v>1540</v>
      </c>
      <c r="E648" s="107">
        <v>46203</v>
      </c>
      <c r="F648" s="106" t="s">
        <v>1698</v>
      </c>
      <c r="G648" s="106" t="s">
        <v>1630</v>
      </c>
      <c r="H648" s="106" t="s">
        <v>1698</v>
      </c>
      <c r="I648" s="106" t="s">
        <v>1604</v>
      </c>
      <c r="J648" s="106" t="s">
        <v>1620</v>
      </c>
      <c r="K648" s="106" t="s">
        <v>1894</v>
      </c>
      <c r="L648" s="106" t="s">
        <v>3188</v>
      </c>
      <c r="M648" s="106" t="s">
        <v>2601</v>
      </c>
      <c r="N648" s="106" t="s">
        <v>1041</v>
      </c>
      <c r="O648" s="106" t="s">
        <v>2602</v>
      </c>
      <c r="P648" s="106" t="s">
        <v>2108</v>
      </c>
      <c r="Q648" s="106" t="s">
        <v>2108</v>
      </c>
      <c r="R648" s="106" t="s">
        <v>2108</v>
      </c>
      <c r="S648" s="106" t="s">
        <v>2108</v>
      </c>
    </row>
    <row r="649" spans="1:19" ht="15" x14ac:dyDescent="0.25">
      <c r="A649" s="106" t="s">
        <v>921</v>
      </c>
      <c r="B649" s="106" t="s">
        <v>1267</v>
      </c>
      <c r="C649" s="106" t="s">
        <v>1119</v>
      </c>
      <c r="D649" s="106" t="s">
        <v>1541</v>
      </c>
      <c r="E649" s="107">
        <v>46203</v>
      </c>
      <c r="F649" s="106" t="s">
        <v>1630</v>
      </c>
      <c r="G649" s="106" t="s">
        <v>1630</v>
      </c>
      <c r="H649" s="106" t="s">
        <v>2041</v>
      </c>
      <c r="I649" s="106" t="s">
        <v>1609</v>
      </c>
      <c r="J649" s="106" t="s">
        <v>1618</v>
      </c>
      <c r="K649" s="106" t="s">
        <v>2096</v>
      </c>
      <c r="L649" s="106" t="s">
        <v>2923</v>
      </c>
      <c r="M649" s="106" t="s">
        <v>2816</v>
      </c>
      <c r="N649" s="106" t="s">
        <v>1041</v>
      </c>
      <c r="O649" s="106" t="s">
        <v>2817</v>
      </c>
      <c r="P649" s="106" t="s">
        <v>2108</v>
      </c>
      <c r="Q649" s="106" t="s">
        <v>2108</v>
      </c>
      <c r="R649" s="106" t="s">
        <v>2108</v>
      </c>
      <c r="S649" s="106" t="s">
        <v>2108</v>
      </c>
    </row>
    <row r="650" spans="1:19" ht="15" x14ac:dyDescent="0.25">
      <c r="A650" s="106" t="s">
        <v>922</v>
      </c>
      <c r="B650" s="106" t="s">
        <v>1181</v>
      </c>
      <c r="C650" s="106" t="s">
        <v>1103</v>
      </c>
      <c r="D650" s="106" t="s">
        <v>923</v>
      </c>
      <c r="E650" s="107">
        <v>46387</v>
      </c>
      <c r="F650" s="106" t="s">
        <v>1630</v>
      </c>
      <c r="G650" s="106" t="s">
        <v>1630</v>
      </c>
      <c r="H650" s="106" t="s">
        <v>1630</v>
      </c>
      <c r="I650" s="106" t="s">
        <v>1630</v>
      </c>
      <c r="J650" s="106" t="s">
        <v>1630</v>
      </c>
      <c r="K650" s="106" t="s">
        <v>2093</v>
      </c>
      <c r="L650" s="106" t="s">
        <v>3189</v>
      </c>
      <c r="M650" s="106" t="s">
        <v>3190</v>
      </c>
      <c r="N650" s="106" t="s">
        <v>1041</v>
      </c>
      <c r="O650" s="106" t="s">
        <v>3191</v>
      </c>
      <c r="P650" s="106" t="s">
        <v>2108</v>
      </c>
      <c r="Q650" s="106" t="s">
        <v>2108</v>
      </c>
      <c r="R650" s="106" t="s">
        <v>2108</v>
      </c>
      <c r="S650" s="106" t="s">
        <v>2108</v>
      </c>
    </row>
    <row r="651" spans="1:19" ht="15" x14ac:dyDescent="0.25">
      <c r="A651" s="106" t="s">
        <v>924</v>
      </c>
      <c r="B651" s="106" t="s">
        <v>1181</v>
      </c>
      <c r="C651" s="106" t="s">
        <v>1119</v>
      </c>
      <c r="D651" s="106" t="s">
        <v>1542</v>
      </c>
      <c r="E651" s="107">
        <v>46203</v>
      </c>
      <c r="F651" s="106" t="s">
        <v>1630</v>
      </c>
      <c r="G651" s="106" t="s">
        <v>1630</v>
      </c>
      <c r="H651" s="106" t="s">
        <v>2042</v>
      </c>
      <c r="I651" s="106" t="s">
        <v>1609</v>
      </c>
      <c r="J651" s="106" t="s">
        <v>1619</v>
      </c>
      <c r="K651" s="106" t="s">
        <v>2096</v>
      </c>
      <c r="L651" s="106" t="s">
        <v>3192</v>
      </c>
      <c r="M651" s="106" t="s">
        <v>2293</v>
      </c>
      <c r="N651" s="106" t="s">
        <v>1041</v>
      </c>
      <c r="O651" s="106" t="s">
        <v>3193</v>
      </c>
      <c r="P651" s="106" t="s">
        <v>2108</v>
      </c>
      <c r="Q651" s="106" t="s">
        <v>2108</v>
      </c>
      <c r="R651" s="106" t="s">
        <v>2108</v>
      </c>
      <c r="S651" s="106" t="s">
        <v>2108</v>
      </c>
    </row>
    <row r="652" spans="1:19" ht="15" x14ac:dyDescent="0.25">
      <c r="A652" s="106" t="s">
        <v>925</v>
      </c>
      <c r="B652" s="106" t="s">
        <v>1347</v>
      </c>
      <c r="C652" s="106" t="s">
        <v>1130</v>
      </c>
      <c r="D652" s="106" t="s">
        <v>1543</v>
      </c>
      <c r="E652" s="107">
        <v>46203</v>
      </c>
      <c r="F652" s="106" t="s">
        <v>1630</v>
      </c>
      <c r="G652" s="106" t="s">
        <v>1630</v>
      </c>
      <c r="H652" s="106" t="s">
        <v>2043</v>
      </c>
      <c r="I652" s="106" t="s">
        <v>1604</v>
      </c>
      <c r="J652" s="106" t="s">
        <v>1620</v>
      </c>
      <c r="K652" s="106" t="s">
        <v>1894</v>
      </c>
      <c r="L652" s="106" t="s">
        <v>3194</v>
      </c>
      <c r="M652" s="106" t="s">
        <v>2755</v>
      </c>
      <c r="N652" s="106" t="s">
        <v>1041</v>
      </c>
      <c r="O652" s="106" t="s">
        <v>3195</v>
      </c>
      <c r="P652" s="106" t="s">
        <v>2108</v>
      </c>
      <c r="Q652" s="106" t="s">
        <v>2108</v>
      </c>
      <c r="R652" s="106" t="s">
        <v>2108</v>
      </c>
      <c r="S652" s="106" t="s">
        <v>2108</v>
      </c>
    </row>
    <row r="653" spans="1:19" ht="15" x14ac:dyDescent="0.25">
      <c r="A653" s="106" t="s">
        <v>926</v>
      </c>
      <c r="B653" s="106" t="s">
        <v>1186</v>
      </c>
      <c r="C653" s="106" t="s">
        <v>1113</v>
      </c>
      <c r="D653" s="106" t="s">
        <v>1544</v>
      </c>
      <c r="E653" s="107">
        <v>46203</v>
      </c>
      <c r="F653" s="106" t="s">
        <v>1630</v>
      </c>
      <c r="G653" s="106" t="s">
        <v>1630</v>
      </c>
      <c r="H653" s="106" t="s">
        <v>1643</v>
      </c>
      <c r="I653" s="106" t="s">
        <v>1606</v>
      </c>
      <c r="J653" s="106" t="s">
        <v>1621</v>
      </c>
      <c r="K653" s="106" t="s">
        <v>2095</v>
      </c>
      <c r="L653" s="106" t="s">
        <v>3196</v>
      </c>
      <c r="M653" s="106" t="s">
        <v>3197</v>
      </c>
      <c r="N653" s="106" t="s">
        <v>1041</v>
      </c>
      <c r="O653" s="106" t="s">
        <v>3198</v>
      </c>
      <c r="P653" s="106" t="s">
        <v>2108</v>
      </c>
      <c r="Q653" s="106" t="s">
        <v>2108</v>
      </c>
      <c r="R653" s="106" t="s">
        <v>2108</v>
      </c>
      <c r="S653" s="106" t="s">
        <v>2108</v>
      </c>
    </row>
    <row r="654" spans="1:19" ht="15" x14ac:dyDescent="0.25">
      <c r="A654" s="106" t="s">
        <v>927</v>
      </c>
      <c r="B654" s="106" t="s">
        <v>1267</v>
      </c>
      <c r="C654" s="106" t="s">
        <v>1545</v>
      </c>
      <c r="D654" s="106" t="s">
        <v>1546</v>
      </c>
      <c r="E654" s="107">
        <v>46203</v>
      </c>
      <c r="F654" s="106" t="s">
        <v>1630</v>
      </c>
      <c r="G654" s="106" t="s">
        <v>1630</v>
      </c>
      <c r="H654" s="106" t="s">
        <v>2044</v>
      </c>
      <c r="I654" s="106" t="s">
        <v>1605</v>
      </c>
      <c r="J654" s="106" t="s">
        <v>1618</v>
      </c>
      <c r="K654" s="106" t="s">
        <v>2112</v>
      </c>
      <c r="L654" s="106" t="s">
        <v>3199</v>
      </c>
      <c r="M654" s="106" t="s">
        <v>2601</v>
      </c>
      <c r="N654" s="106" t="s">
        <v>1041</v>
      </c>
      <c r="O654" s="106" t="s">
        <v>2602</v>
      </c>
      <c r="P654" s="106" t="s">
        <v>2108</v>
      </c>
      <c r="Q654" s="106" t="s">
        <v>2108</v>
      </c>
      <c r="R654" s="106" t="s">
        <v>2108</v>
      </c>
      <c r="S654" s="106" t="s">
        <v>2108</v>
      </c>
    </row>
    <row r="655" spans="1:19" ht="15" x14ac:dyDescent="0.25">
      <c r="A655" s="106" t="s">
        <v>928</v>
      </c>
      <c r="B655" s="106" t="s">
        <v>1138</v>
      </c>
      <c r="C655" s="106" t="s">
        <v>1096</v>
      </c>
      <c r="D655" s="106" t="s">
        <v>1547</v>
      </c>
      <c r="E655" s="107">
        <v>46203</v>
      </c>
      <c r="F655" s="106" t="s">
        <v>1630</v>
      </c>
      <c r="G655" s="106" t="s">
        <v>1630</v>
      </c>
      <c r="H655" s="106" t="s">
        <v>1630</v>
      </c>
      <c r="I655" s="106" t="s">
        <v>1630</v>
      </c>
      <c r="J655" s="106" t="s">
        <v>1630</v>
      </c>
      <c r="K655" s="106" t="s">
        <v>2091</v>
      </c>
      <c r="L655" s="106" t="s">
        <v>3200</v>
      </c>
      <c r="M655" s="106" t="s">
        <v>2336</v>
      </c>
      <c r="N655" s="106" t="s">
        <v>1041</v>
      </c>
      <c r="O655" s="106" t="s">
        <v>3201</v>
      </c>
      <c r="P655" s="106" t="s">
        <v>2108</v>
      </c>
      <c r="Q655" s="106" t="s">
        <v>2108</v>
      </c>
      <c r="R655" s="106" t="s">
        <v>2108</v>
      </c>
      <c r="S655" s="106" t="s">
        <v>2108</v>
      </c>
    </row>
    <row r="656" spans="1:19" ht="15" x14ac:dyDescent="0.25">
      <c r="A656" s="106" t="s">
        <v>929</v>
      </c>
      <c r="B656" s="106" t="s">
        <v>1111</v>
      </c>
      <c r="C656" s="106" t="s">
        <v>1113</v>
      </c>
      <c r="D656" s="106" t="s">
        <v>1548</v>
      </c>
      <c r="E656" s="107">
        <v>46203</v>
      </c>
      <c r="F656" s="106" t="s">
        <v>1630</v>
      </c>
      <c r="G656" s="106" t="s">
        <v>1630</v>
      </c>
      <c r="H656" s="106" t="s">
        <v>2045</v>
      </c>
      <c r="I656" s="106" t="s">
        <v>1606</v>
      </c>
      <c r="J656" s="106" t="s">
        <v>1618</v>
      </c>
      <c r="K656" s="106" t="s">
        <v>2095</v>
      </c>
      <c r="L656" s="106" t="s">
        <v>3202</v>
      </c>
      <c r="M656" s="106" t="s">
        <v>2507</v>
      </c>
      <c r="N656" s="106" t="s">
        <v>1041</v>
      </c>
      <c r="O656" s="106" t="s">
        <v>2508</v>
      </c>
      <c r="P656" s="106" t="s">
        <v>2108</v>
      </c>
      <c r="Q656" s="106" t="s">
        <v>2108</v>
      </c>
      <c r="R656" s="106" t="s">
        <v>2108</v>
      </c>
      <c r="S656" s="106" t="s">
        <v>2108</v>
      </c>
    </row>
    <row r="657" spans="1:19" ht="15" x14ac:dyDescent="0.25">
      <c r="A657" s="106" t="s">
        <v>930</v>
      </c>
      <c r="B657" s="106" t="s">
        <v>1247</v>
      </c>
      <c r="C657" s="106" t="s">
        <v>1126</v>
      </c>
      <c r="D657" s="106" t="s">
        <v>1549</v>
      </c>
      <c r="E657" s="107">
        <v>46203</v>
      </c>
      <c r="F657" s="106" t="s">
        <v>1630</v>
      </c>
      <c r="G657" s="106" t="s">
        <v>1630</v>
      </c>
      <c r="H657" s="106" t="s">
        <v>2046</v>
      </c>
      <c r="I657" s="106" t="s">
        <v>1602</v>
      </c>
      <c r="J657" s="106" t="s">
        <v>1618</v>
      </c>
      <c r="K657" s="106" t="s">
        <v>2097</v>
      </c>
      <c r="L657" s="106" t="s">
        <v>3203</v>
      </c>
      <c r="M657" s="106" t="s">
        <v>2676</v>
      </c>
      <c r="N657" s="106" t="s">
        <v>1041</v>
      </c>
      <c r="O657" s="106" t="s">
        <v>2677</v>
      </c>
      <c r="P657" s="106" t="s">
        <v>2108</v>
      </c>
      <c r="Q657" s="106" t="s">
        <v>2108</v>
      </c>
      <c r="R657" s="106" t="s">
        <v>2108</v>
      </c>
      <c r="S657" s="106" t="s">
        <v>2108</v>
      </c>
    </row>
    <row r="658" spans="1:19" ht="15" x14ac:dyDescent="0.25">
      <c r="A658" s="106" t="s">
        <v>931</v>
      </c>
      <c r="B658" s="106" t="s">
        <v>1247</v>
      </c>
      <c r="C658" s="106" t="s">
        <v>1099</v>
      </c>
      <c r="D658" s="106" t="s">
        <v>932</v>
      </c>
      <c r="E658" s="107">
        <v>46203</v>
      </c>
      <c r="F658" s="106" t="s">
        <v>1630</v>
      </c>
      <c r="G658" s="106" t="s">
        <v>1630</v>
      </c>
      <c r="H658" s="106" t="s">
        <v>2047</v>
      </c>
      <c r="I658" s="106" t="s">
        <v>1609</v>
      </c>
      <c r="J658" s="106" t="s">
        <v>1618</v>
      </c>
      <c r="K658" s="106" t="s">
        <v>2092</v>
      </c>
      <c r="L658" s="106" t="s">
        <v>3204</v>
      </c>
      <c r="M658" s="106" t="s">
        <v>2676</v>
      </c>
      <c r="N658" s="106" t="s">
        <v>1041</v>
      </c>
      <c r="O658" s="106" t="s">
        <v>2677</v>
      </c>
      <c r="P658" s="106" t="s">
        <v>2108</v>
      </c>
      <c r="Q658" s="106" t="s">
        <v>2108</v>
      </c>
      <c r="R658" s="106" t="s">
        <v>2108</v>
      </c>
      <c r="S658" s="106" t="s">
        <v>2108</v>
      </c>
    </row>
    <row r="659" spans="1:19" ht="15" x14ac:dyDescent="0.25">
      <c r="A659" s="106" t="s">
        <v>933</v>
      </c>
      <c r="B659" s="106" t="s">
        <v>1186</v>
      </c>
      <c r="C659" s="106" t="s">
        <v>1126</v>
      </c>
      <c r="D659" s="106" t="s">
        <v>1550</v>
      </c>
      <c r="E659" s="107">
        <v>46203</v>
      </c>
      <c r="F659" s="106" t="s">
        <v>1630</v>
      </c>
      <c r="G659" s="106" t="s">
        <v>1630</v>
      </c>
      <c r="H659" s="106" t="s">
        <v>1630</v>
      </c>
      <c r="I659" s="106" t="s">
        <v>1630</v>
      </c>
      <c r="J659" s="106" t="s">
        <v>1630</v>
      </c>
      <c r="K659" s="106" t="s">
        <v>2097</v>
      </c>
      <c r="L659" s="106" t="s">
        <v>3205</v>
      </c>
      <c r="M659" s="106" t="s">
        <v>2304</v>
      </c>
      <c r="N659" s="106" t="s">
        <v>1041</v>
      </c>
      <c r="O659" s="106" t="s">
        <v>2305</v>
      </c>
      <c r="P659" s="106" t="s">
        <v>2108</v>
      </c>
      <c r="Q659" s="106" t="s">
        <v>2108</v>
      </c>
      <c r="R659" s="106" t="s">
        <v>2108</v>
      </c>
      <c r="S659" s="106" t="s">
        <v>2108</v>
      </c>
    </row>
    <row r="660" spans="1:19" ht="15" x14ac:dyDescent="0.25">
      <c r="A660" s="106" t="s">
        <v>934</v>
      </c>
      <c r="B660" s="106" t="s">
        <v>1186</v>
      </c>
      <c r="C660" s="106" t="s">
        <v>1099</v>
      </c>
      <c r="D660" s="106" t="s">
        <v>935</v>
      </c>
      <c r="E660" s="107">
        <v>46203</v>
      </c>
      <c r="F660" s="106" t="s">
        <v>1630</v>
      </c>
      <c r="G660" s="106" t="s">
        <v>1630</v>
      </c>
      <c r="H660" s="106" t="s">
        <v>1643</v>
      </c>
      <c r="I660" s="106" t="s">
        <v>1602</v>
      </c>
      <c r="J660" s="106" t="s">
        <v>1619</v>
      </c>
      <c r="K660" s="106" t="s">
        <v>2092</v>
      </c>
      <c r="L660" s="106" t="s">
        <v>2575</v>
      </c>
      <c r="M660" s="106" t="s">
        <v>2304</v>
      </c>
      <c r="N660" s="106" t="s">
        <v>1041</v>
      </c>
      <c r="O660" s="106" t="s">
        <v>2305</v>
      </c>
      <c r="P660" s="106" t="s">
        <v>2108</v>
      </c>
      <c r="Q660" s="106" t="s">
        <v>2108</v>
      </c>
      <c r="R660" s="106" t="s">
        <v>2108</v>
      </c>
      <c r="S660" s="106" t="s">
        <v>2108</v>
      </c>
    </row>
    <row r="661" spans="1:19" ht="15" x14ac:dyDescent="0.25">
      <c r="A661" s="106" t="s">
        <v>1068</v>
      </c>
      <c r="B661" s="106" t="s">
        <v>1186</v>
      </c>
      <c r="C661" s="106" t="s">
        <v>1119</v>
      </c>
      <c r="D661" s="106" t="s">
        <v>1551</v>
      </c>
      <c r="E661" s="107">
        <v>46203</v>
      </c>
      <c r="F661" s="106" t="s">
        <v>1630</v>
      </c>
      <c r="G661" s="106" t="s">
        <v>1630</v>
      </c>
      <c r="H661" s="106" t="s">
        <v>2048</v>
      </c>
      <c r="I661" s="106" t="s">
        <v>1606</v>
      </c>
      <c r="J661" s="106" t="s">
        <v>1621</v>
      </c>
      <c r="K661" s="106" t="s">
        <v>2096</v>
      </c>
      <c r="L661" s="106" t="s">
        <v>3206</v>
      </c>
      <c r="M661" s="106" t="s">
        <v>2304</v>
      </c>
      <c r="N661" s="106" t="s">
        <v>1041</v>
      </c>
      <c r="O661" s="106" t="s">
        <v>2305</v>
      </c>
      <c r="P661" s="106" t="s">
        <v>2108</v>
      </c>
      <c r="Q661" s="106" t="s">
        <v>2108</v>
      </c>
      <c r="R661" s="106" t="s">
        <v>2108</v>
      </c>
      <c r="S661" s="106" t="s">
        <v>2108</v>
      </c>
    </row>
    <row r="662" spans="1:19" ht="15" x14ac:dyDescent="0.25">
      <c r="A662" s="106" t="s">
        <v>936</v>
      </c>
      <c r="B662" s="106" t="s">
        <v>1101</v>
      </c>
      <c r="C662" s="106" t="s">
        <v>1112</v>
      </c>
      <c r="D662" s="106" t="s">
        <v>937</v>
      </c>
      <c r="E662" s="107">
        <v>46203</v>
      </c>
      <c r="F662" s="106" t="s">
        <v>1630</v>
      </c>
      <c r="G662" s="106" t="s">
        <v>1630</v>
      </c>
      <c r="H662" s="106" t="s">
        <v>1898</v>
      </c>
      <c r="I662" s="106" t="s">
        <v>1609</v>
      </c>
      <c r="J662" s="106" t="s">
        <v>1618</v>
      </c>
      <c r="K662" s="106" t="s">
        <v>2094</v>
      </c>
      <c r="L662" s="106" t="s">
        <v>2698</v>
      </c>
      <c r="M662" s="106" t="s">
        <v>3207</v>
      </c>
      <c r="N662" s="106" t="s">
        <v>1041</v>
      </c>
      <c r="O662" s="106" t="s">
        <v>3208</v>
      </c>
      <c r="P662" s="106" t="s">
        <v>2108</v>
      </c>
      <c r="Q662" s="106" t="s">
        <v>2108</v>
      </c>
      <c r="R662" s="106" t="s">
        <v>2108</v>
      </c>
      <c r="S662" s="106" t="s">
        <v>2108</v>
      </c>
    </row>
    <row r="663" spans="1:19" ht="15" x14ac:dyDescent="0.25">
      <c r="A663" s="106" t="s">
        <v>938</v>
      </c>
      <c r="B663" s="106" t="s">
        <v>1101</v>
      </c>
      <c r="C663" s="106" t="s">
        <v>1126</v>
      </c>
      <c r="D663" s="106" t="s">
        <v>1552</v>
      </c>
      <c r="E663" s="107">
        <v>46203</v>
      </c>
      <c r="F663" s="106" t="s">
        <v>1630</v>
      </c>
      <c r="G663" s="106" t="s">
        <v>1630</v>
      </c>
      <c r="H663" s="106" t="s">
        <v>1630</v>
      </c>
      <c r="I663" s="106" t="s">
        <v>1630</v>
      </c>
      <c r="J663" s="106" t="s">
        <v>1630</v>
      </c>
      <c r="K663" s="106" t="s">
        <v>2097</v>
      </c>
      <c r="L663" s="106" t="s">
        <v>3209</v>
      </c>
      <c r="M663" s="106" t="s">
        <v>3080</v>
      </c>
      <c r="N663" s="106" t="s">
        <v>1041</v>
      </c>
      <c r="O663" s="106" t="s">
        <v>2337</v>
      </c>
      <c r="P663" s="106" t="s">
        <v>2108</v>
      </c>
      <c r="Q663" s="106" t="s">
        <v>2108</v>
      </c>
      <c r="R663" s="106" t="s">
        <v>2108</v>
      </c>
      <c r="S663" s="106" t="s">
        <v>2108</v>
      </c>
    </row>
    <row r="664" spans="1:19" ht="15" x14ac:dyDescent="0.25">
      <c r="A664" s="106" t="s">
        <v>939</v>
      </c>
      <c r="B664" s="106" t="s">
        <v>1101</v>
      </c>
      <c r="C664" s="106" t="s">
        <v>1099</v>
      </c>
      <c r="D664" s="106" t="s">
        <v>940</v>
      </c>
      <c r="E664" s="107">
        <v>46203</v>
      </c>
      <c r="F664" s="106" t="s">
        <v>1630</v>
      </c>
      <c r="G664" s="106" t="s">
        <v>1630</v>
      </c>
      <c r="H664" s="106" t="s">
        <v>2049</v>
      </c>
      <c r="I664" s="106" t="s">
        <v>1609</v>
      </c>
      <c r="J664" s="106" t="s">
        <v>1618</v>
      </c>
      <c r="K664" s="106" t="s">
        <v>2092</v>
      </c>
      <c r="L664" s="106" t="s">
        <v>2258</v>
      </c>
      <c r="M664" s="106" t="s">
        <v>2693</v>
      </c>
      <c r="N664" s="106" t="s">
        <v>1041</v>
      </c>
      <c r="O664" s="106" t="s">
        <v>2694</v>
      </c>
      <c r="P664" s="106" t="s">
        <v>2108</v>
      </c>
      <c r="Q664" s="106" t="s">
        <v>2108</v>
      </c>
      <c r="R664" s="106" t="s">
        <v>2108</v>
      </c>
      <c r="S664" s="106" t="s">
        <v>2108</v>
      </c>
    </row>
    <row r="665" spans="1:19" ht="15" x14ac:dyDescent="0.25">
      <c r="A665" s="106" t="s">
        <v>941</v>
      </c>
      <c r="B665" s="106" t="s">
        <v>1144</v>
      </c>
      <c r="C665" s="106" t="s">
        <v>1122</v>
      </c>
      <c r="D665" s="106" t="s">
        <v>1553</v>
      </c>
      <c r="E665" s="107">
        <v>46173</v>
      </c>
      <c r="F665" s="106" t="s">
        <v>1630</v>
      </c>
      <c r="G665" s="106" t="s">
        <v>1630</v>
      </c>
      <c r="H665" s="106" t="s">
        <v>1630</v>
      </c>
      <c r="I665" s="106" t="s">
        <v>1630</v>
      </c>
      <c r="J665" s="106" t="s">
        <v>1630</v>
      </c>
      <c r="K665" s="106" t="s">
        <v>2065</v>
      </c>
      <c r="L665" s="106" t="s">
        <v>2806</v>
      </c>
      <c r="M665" s="106" t="s">
        <v>2199</v>
      </c>
      <c r="N665" s="106" t="s">
        <v>1041</v>
      </c>
      <c r="O665" s="106" t="s">
        <v>2202</v>
      </c>
      <c r="P665" s="106" t="s">
        <v>2108</v>
      </c>
      <c r="Q665" s="106" t="s">
        <v>2108</v>
      </c>
      <c r="R665" s="106" t="s">
        <v>2108</v>
      </c>
      <c r="S665" s="106" t="s">
        <v>2108</v>
      </c>
    </row>
    <row r="666" spans="1:19" ht="15" x14ac:dyDescent="0.25">
      <c r="A666" s="106" t="s">
        <v>942</v>
      </c>
      <c r="B666" s="106" t="s">
        <v>1144</v>
      </c>
      <c r="C666" s="106" t="s">
        <v>1151</v>
      </c>
      <c r="D666" s="106" t="s">
        <v>1554</v>
      </c>
      <c r="E666" s="107">
        <v>46203</v>
      </c>
      <c r="F666" s="106" t="s">
        <v>1630</v>
      </c>
      <c r="G666" s="106" t="s">
        <v>1630</v>
      </c>
      <c r="H666" s="106" t="s">
        <v>1630</v>
      </c>
      <c r="I666" s="106" t="s">
        <v>1630</v>
      </c>
      <c r="J666" s="106" t="s">
        <v>1630</v>
      </c>
      <c r="K666" s="106" t="s">
        <v>2101</v>
      </c>
      <c r="L666" s="106" t="s">
        <v>2714</v>
      </c>
      <c r="M666" s="106" t="s">
        <v>2199</v>
      </c>
      <c r="N666" s="106" t="s">
        <v>1041</v>
      </c>
      <c r="O666" s="106" t="s">
        <v>2202</v>
      </c>
      <c r="P666" s="106" t="s">
        <v>2108</v>
      </c>
      <c r="Q666" s="106" t="s">
        <v>2108</v>
      </c>
      <c r="R666" s="106" t="s">
        <v>2108</v>
      </c>
      <c r="S666" s="106" t="s">
        <v>2108</v>
      </c>
    </row>
    <row r="667" spans="1:19" ht="15" x14ac:dyDescent="0.25">
      <c r="A667" s="106" t="s">
        <v>943</v>
      </c>
      <c r="B667" s="106" t="s">
        <v>1138</v>
      </c>
      <c r="C667" s="106" t="s">
        <v>1113</v>
      </c>
      <c r="D667" s="106" t="s">
        <v>1555</v>
      </c>
      <c r="E667" s="107">
        <v>46203</v>
      </c>
      <c r="F667" s="106" t="s">
        <v>1630</v>
      </c>
      <c r="G667" s="106" t="s">
        <v>1630</v>
      </c>
      <c r="H667" s="106" t="s">
        <v>2050</v>
      </c>
      <c r="I667" s="106" t="s">
        <v>1606</v>
      </c>
      <c r="J667" s="106" t="s">
        <v>1618</v>
      </c>
      <c r="K667" s="106" t="s">
        <v>2095</v>
      </c>
      <c r="L667" s="106" t="s">
        <v>3210</v>
      </c>
      <c r="M667" s="106" t="s">
        <v>3211</v>
      </c>
      <c r="N667" s="106" t="s">
        <v>1041</v>
      </c>
      <c r="O667" s="106" t="s">
        <v>3212</v>
      </c>
      <c r="P667" s="106" t="s">
        <v>2108</v>
      </c>
      <c r="Q667" s="106" t="s">
        <v>2108</v>
      </c>
      <c r="R667" s="106" t="s">
        <v>2108</v>
      </c>
      <c r="S667" s="106" t="s">
        <v>2108</v>
      </c>
    </row>
    <row r="668" spans="1:19" ht="15" x14ac:dyDescent="0.25">
      <c r="A668" s="106" t="s">
        <v>944</v>
      </c>
      <c r="B668" s="106" t="s">
        <v>1176</v>
      </c>
      <c r="C668" s="106" t="s">
        <v>1248</v>
      </c>
      <c r="D668" s="106" t="s">
        <v>1556</v>
      </c>
      <c r="E668" s="107">
        <v>46203</v>
      </c>
      <c r="F668" s="106" t="s">
        <v>1630</v>
      </c>
      <c r="G668" s="106" t="s">
        <v>1630</v>
      </c>
      <c r="H668" s="106" t="s">
        <v>2051</v>
      </c>
      <c r="I668" s="106" t="s">
        <v>1606</v>
      </c>
      <c r="J668" s="106" t="s">
        <v>1618</v>
      </c>
      <c r="K668" s="106" t="s">
        <v>2106</v>
      </c>
      <c r="L668" s="106" t="s">
        <v>3213</v>
      </c>
      <c r="M668" s="106" t="s">
        <v>2124</v>
      </c>
      <c r="N668" s="106" t="s">
        <v>1041</v>
      </c>
      <c r="O668" s="106" t="s">
        <v>2125</v>
      </c>
      <c r="P668" s="106" t="s">
        <v>2108</v>
      </c>
      <c r="Q668" s="106" t="s">
        <v>2108</v>
      </c>
      <c r="R668" s="106" t="s">
        <v>2108</v>
      </c>
      <c r="S668" s="106" t="s">
        <v>2108</v>
      </c>
    </row>
    <row r="669" spans="1:19" ht="15" x14ac:dyDescent="0.25">
      <c r="A669" s="106" t="s">
        <v>945</v>
      </c>
      <c r="B669" s="106" t="s">
        <v>1138</v>
      </c>
      <c r="C669" s="106" t="s">
        <v>1096</v>
      </c>
      <c r="D669" s="106" t="s">
        <v>1557</v>
      </c>
      <c r="E669" s="107">
        <v>46203</v>
      </c>
      <c r="F669" s="106" t="s">
        <v>1630</v>
      </c>
      <c r="G669" s="106" t="s">
        <v>1630</v>
      </c>
      <c r="H669" s="106" t="s">
        <v>2052</v>
      </c>
      <c r="I669" s="106" t="s">
        <v>1604</v>
      </c>
      <c r="J669" s="106" t="s">
        <v>1618</v>
      </c>
      <c r="K669" s="106" t="s">
        <v>2091</v>
      </c>
      <c r="L669" s="106" t="s">
        <v>3214</v>
      </c>
      <c r="M669" s="106" t="s">
        <v>2336</v>
      </c>
      <c r="N669" s="106" t="s">
        <v>1041</v>
      </c>
      <c r="O669" s="106" t="s">
        <v>3130</v>
      </c>
      <c r="P669" s="106" t="s">
        <v>2108</v>
      </c>
      <c r="Q669" s="106" t="s">
        <v>2108</v>
      </c>
      <c r="R669" s="106" t="s">
        <v>2108</v>
      </c>
      <c r="S669" s="106" t="s">
        <v>2108</v>
      </c>
    </row>
    <row r="670" spans="1:19" ht="15" x14ac:dyDescent="0.25">
      <c r="A670" s="106" t="s">
        <v>946</v>
      </c>
      <c r="B670" s="106" t="s">
        <v>1385</v>
      </c>
      <c r="C670" s="106" t="s">
        <v>1130</v>
      </c>
      <c r="D670" s="106" t="s">
        <v>1558</v>
      </c>
      <c r="E670" s="107">
        <v>46203</v>
      </c>
      <c r="F670" s="106" t="s">
        <v>1698</v>
      </c>
      <c r="G670" s="106" t="s">
        <v>1630</v>
      </c>
      <c r="H670" s="106" t="s">
        <v>1743</v>
      </c>
      <c r="I670" s="106" t="s">
        <v>1604</v>
      </c>
      <c r="J670" s="106" t="s">
        <v>1620</v>
      </c>
      <c r="K670" s="106" t="s">
        <v>1894</v>
      </c>
      <c r="L670" s="106" t="s">
        <v>3215</v>
      </c>
      <c r="M670" s="106" t="s">
        <v>2864</v>
      </c>
      <c r="N670" s="106" t="s">
        <v>1041</v>
      </c>
      <c r="O670" s="106" t="s">
        <v>2865</v>
      </c>
      <c r="P670" s="106" t="s">
        <v>2108</v>
      </c>
      <c r="Q670" s="106" t="s">
        <v>2108</v>
      </c>
      <c r="R670" s="106" t="s">
        <v>2108</v>
      </c>
      <c r="S670" s="106" t="s">
        <v>2108</v>
      </c>
    </row>
    <row r="671" spans="1:19" ht="15" x14ac:dyDescent="0.25">
      <c r="A671" s="106" t="s">
        <v>947</v>
      </c>
      <c r="B671" s="106" t="s">
        <v>1186</v>
      </c>
      <c r="C671" s="106" t="s">
        <v>1113</v>
      </c>
      <c r="D671" s="106" t="s">
        <v>1559</v>
      </c>
      <c r="E671" s="107">
        <v>46203</v>
      </c>
      <c r="F671" s="106" t="s">
        <v>1630</v>
      </c>
      <c r="G671" s="106" t="s">
        <v>1630</v>
      </c>
      <c r="H671" s="106" t="s">
        <v>1692</v>
      </c>
      <c r="I671" s="106" t="s">
        <v>1630</v>
      </c>
      <c r="J671" s="106" t="s">
        <v>1619</v>
      </c>
      <c r="K671" s="106" t="s">
        <v>2095</v>
      </c>
      <c r="L671" s="106" t="s">
        <v>3216</v>
      </c>
      <c r="M671" s="106" t="s">
        <v>2304</v>
      </c>
      <c r="N671" s="106" t="s">
        <v>1041</v>
      </c>
      <c r="O671" s="106" t="s">
        <v>3217</v>
      </c>
      <c r="P671" s="106" t="s">
        <v>2108</v>
      </c>
      <c r="Q671" s="106" t="s">
        <v>2108</v>
      </c>
      <c r="R671" s="106" t="s">
        <v>2108</v>
      </c>
      <c r="S671" s="106" t="s">
        <v>2108</v>
      </c>
    </row>
    <row r="672" spans="1:19" ht="15" x14ac:dyDescent="0.25">
      <c r="A672" s="106" t="s">
        <v>948</v>
      </c>
      <c r="B672" s="106" t="s">
        <v>1184</v>
      </c>
      <c r="C672" s="106" t="s">
        <v>1157</v>
      </c>
      <c r="D672" s="106" t="s">
        <v>1560</v>
      </c>
      <c r="E672" s="107">
        <v>46203</v>
      </c>
      <c r="F672" s="106" t="s">
        <v>1630</v>
      </c>
      <c r="G672" s="106" t="s">
        <v>1630</v>
      </c>
      <c r="H672" s="106" t="s">
        <v>2053</v>
      </c>
      <c r="I672" s="106" t="s">
        <v>1600</v>
      </c>
      <c r="J672" s="106" t="s">
        <v>1621</v>
      </c>
      <c r="K672" s="106" t="s">
        <v>1677</v>
      </c>
      <c r="L672" s="106" t="s">
        <v>3218</v>
      </c>
      <c r="M672" s="106" t="s">
        <v>2298</v>
      </c>
      <c r="N672" s="106" t="s">
        <v>1041</v>
      </c>
      <c r="O672" s="106" t="s">
        <v>3219</v>
      </c>
      <c r="P672" s="106" t="s">
        <v>2108</v>
      </c>
      <c r="Q672" s="106" t="s">
        <v>2108</v>
      </c>
      <c r="R672" s="106" t="s">
        <v>2108</v>
      </c>
      <c r="S672" s="106" t="s">
        <v>2108</v>
      </c>
    </row>
    <row r="673" spans="1:19" ht="15" x14ac:dyDescent="0.25">
      <c r="A673" s="106" t="s">
        <v>949</v>
      </c>
      <c r="B673" s="106" t="s">
        <v>1144</v>
      </c>
      <c r="C673" s="106" t="s">
        <v>1122</v>
      </c>
      <c r="D673" s="106" t="s">
        <v>1561</v>
      </c>
      <c r="E673" s="107">
        <v>46142</v>
      </c>
      <c r="F673" s="106" t="s">
        <v>1630</v>
      </c>
      <c r="G673" s="106" t="s">
        <v>1630</v>
      </c>
      <c r="H673" s="106" t="s">
        <v>1630</v>
      </c>
      <c r="I673" s="106" t="s">
        <v>1630</v>
      </c>
      <c r="J673" s="106" t="s">
        <v>1630</v>
      </c>
      <c r="K673" s="106" t="s">
        <v>2065</v>
      </c>
      <c r="L673" s="106" t="s">
        <v>3220</v>
      </c>
      <c r="M673" s="106" t="s">
        <v>2199</v>
      </c>
      <c r="N673" s="106" t="s">
        <v>1041</v>
      </c>
      <c r="O673" s="106" t="s">
        <v>3221</v>
      </c>
      <c r="P673" s="106" t="s">
        <v>2108</v>
      </c>
      <c r="Q673" s="106" t="s">
        <v>2108</v>
      </c>
      <c r="R673" s="106" t="s">
        <v>2108</v>
      </c>
      <c r="S673" s="106" t="s">
        <v>2108</v>
      </c>
    </row>
    <row r="674" spans="1:19" ht="15" x14ac:dyDescent="0.25">
      <c r="A674" s="106" t="s">
        <v>950</v>
      </c>
      <c r="B674" s="106" t="s">
        <v>1284</v>
      </c>
      <c r="C674" s="106" t="s">
        <v>1130</v>
      </c>
      <c r="D674" s="106" t="s">
        <v>1562</v>
      </c>
      <c r="E674" s="107">
        <v>46203</v>
      </c>
      <c r="F674" s="106" t="s">
        <v>1630</v>
      </c>
      <c r="G674" s="106" t="s">
        <v>1630</v>
      </c>
      <c r="H674" s="106" t="s">
        <v>2054</v>
      </c>
      <c r="I674" s="106" t="s">
        <v>1605</v>
      </c>
      <c r="J674" s="106" t="s">
        <v>1621</v>
      </c>
      <c r="K674" s="106" t="s">
        <v>1894</v>
      </c>
      <c r="L674" s="106" t="s">
        <v>3222</v>
      </c>
      <c r="M674" s="106" t="s">
        <v>2641</v>
      </c>
      <c r="N674" s="106" t="s">
        <v>1041</v>
      </c>
      <c r="O674" s="106" t="s">
        <v>3223</v>
      </c>
      <c r="P674" s="106" t="s">
        <v>2108</v>
      </c>
      <c r="Q674" s="106" t="s">
        <v>2108</v>
      </c>
      <c r="R674" s="106" t="s">
        <v>2108</v>
      </c>
      <c r="S674" s="106" t="s">
        <v>2108</v>
      </c>
    </row>
    <row r="675" spans="1:19" ht="15" x14ac:dyDescent="0.25">
      <c r="A675" s="106" t="s">
        <v>951</v>
      </c>
      <c r="B675" s="106" t="s">
        <v>1251</v>
      </c>
      <c r="C675" s="106" t="s">
        <v>1099</v>
      </c>
      <c r="D675" s="106" t="s">
        <v>952</v>
      </c>
      <c r="E675" s="107">
        <v>46203</v>
      </c>
      <c r="F675" s="106" t="s">
        <v>1630</v>
      </c>
      <c r="G675" s="106" t="s">
        <v>1630</v>
      </c>
      <c r="H675" s="106" t="s">
        <v>1643</v>
      </c>
      <c r="I675" s="106" t="s">
        <v>1609</v>
      </c>
      <c r="J675" s="106" t="s">
        <v>1618</v>
      </c>
      <c r="K675" s="106" t="s">
        <v>2092</v>
      </c>
      <c r="L675" s="106" t="s">
        <v>3224</v>
      </c>
      <c r="M675" s="106" t="s">
        <v>2497</v>
      </c>
      <c r="N675" s="106" t="s">
        <v>1041</v>
      </c>
      <c r="O675" s="106" t="s">
        <v>2498</v>
      </c>
      <c r="P675" s="106" t="s">
        <v>2108</v>
      </c>
      <c r="Q675" s="106" t="s">
        <v>2108</v>
      </c>
      <c r="R675" s="106" t="s">
        <v>2108</v>
      </c>
      <c r="S675" s="106" t="s">
        <v>2108</v>
      </c>
    </row>
    <row r="676" spans="1:19" ht="15" x14ac:dyDescent="0.25">
      <c r="A676" s="106" t="s">
        <v>953</v>
      </c>
      <c r="B676" s="106" t="s">
        <v>1095</v>
      </c>
      <c r="C676" s="106" t="s">
        <v>1096</v>
      </c>
      <c r="D676" s="106" t="s">
        <v>1563</v>
      </c>
      <c r="E676" s="107">
        <v>46203</v>
      </c>
      <c r="F676" s="106" t="s">
        <v>1630</v>
      </c>
      <c r="G676" s="106" t="s">
        <v>1630</v>
      </c>
      <c r="H676" s="106" t="s">
        <v>2055</v>
      </c>
      <c r="I676" s="106" t="s">
        <v>1604</v>
      </c>
      <c r="J676" s="106" t="s">
        <v>1618</v>
      </c>
      <c r="K676" s="106" t="s">
        <v>2091</v>
      </c>
      <c r="L676" s="106" t="s">
        <v>3225</v>
      </c>
      <c r="M676" s="106" t="s">
        <v>2281</v>
      </c>
      <c r="N676" s="106" t="s">
        <v>1041</v>
      </c>
      <c r="O676" s="106" t="s">
        <v>3226</v>
      </c>
      <c r="P676" s="106" t="s">
        <v>2108</v>
      </c>
      <c r="Q676" s="106" t="s">
        <v>2108</v>
      </c>
      <c r="R676" s="106" t="s">
        <v>2108</v>
      </c>
      <c r="S676" s="106" t="s">
        <v>2108</v>
      </c>
    </row>
    <row r="677" spans="1:19" ht="15" x14ac:dyDescent="0.25">
      <c r="A677" s="106" t="s">
        <v>954</v>
      </c>
      <c r="B677" s="106" t="s">
        <v>1284</v>
      </c>
      <c r="C677" s="106" t="s">
        <v>1119</v>
      </c>
      <c r="D677" s="106" t="s">
        <v>1564</v>
      </c>
      <c r="E677" s="107">
        <v>46203</v>
      </c>
      <c r="F677" s="106" t="s">
        <v>1630</v>
      </c>
      <c r="G677" s="106" t="s">
        <v>1630</v>
      </c>
      <c r="H677" s="106" t="s">
        <v>1848</v>
      </c>
      <c r="I677" s="106" t="s">
        <v>1606</v>
      </c>
      <c r="J677" s="106" t="s">
        <v>1618</v>
      </c>
      <c r="K677" s="106" t="s">
        <v>2096</v>
      </c>
      <c r="L677" s="106" t="s">
        <v>2726</v>
      </c>
      <c r="M677" s="106" t="s">
        <v>2641</v>
      </c>
      <c r="N677" s="106" t="s">
        <v>1041</v>
      </c>
      <c r="O677" s="106" t="s">
        <v>2642</v>
      </c>
      <c r="P677" s="106" t="s">
        <v>2108</v>
      </c>
      <c r="Q677" s="106" t="s">
        <v>2108</v>
      </c>
      <c r="R677" s="106" t="s">
        <v>2108</v>
      </c>
      <c r="S677" s="106" t="s">
        <v>2108</v>
      </c>
    </row>
    <row r="678" spans="1:19" ht="15" x14ac:dyDescent="0.25">
      <c r="A678" s="106" t="s">
        <v>955</v>
      </c>
      <c r="B678" s="106" t="s">
        <v>1138</v>
      </c>
      <c r="C678" s="106" t="s">
        <v>1113</v>
      </c>
      <c r="D678" s="106" t="s">
        <v>1565</v>
      </c>
      <c r="E678" s="107">
        <v>46203</v>
      </c>
      <c r="F678" s="106" t="s">
        <v>1630</v>
      </c>
      <c r="G678" s="106" t="s">
        <v>1630</v>
      </c>
      <c r="H678" s="106" t="s">
        <v>1630</v>
      </c>
      <c r="I678" s="106" t="s">
        <v>1630</v>
      </c>
      <c r="J678" s="106" t="s">
        <v>1630</v>
      </c>
      <c r="K678" s="106" t="s">
        <v>2095</v>
      </c>
      <c r="L678" s="106" t="s">
        <v>3227</v>
      </c>
      <c r="M678" s="106" t="s">
        <v>3228</v>
      </c>
      <c r="N678" s="106" t="s">
        <v>1041</v>
      </c>
      <c r="O678" s="106" t="s">
        <v>3229</v>
      </c>
      <c r="P678" s="106" t="s">
        <v>2108</v>
      </c>
      <c r="Q678" s="106" t="s">
        <v>2108</v>
      </c>
      <c r="R678" s="106" t="s">
        <v>2108</v>
      </c>
      <c r="S678" s="106" t="s">
        <v>2108</v>
      </c>
    </row>
    <row r="679" spans="1:19" ht="15" x14ac:dyDescent="0.25">
      <c r="A679" s="106" t="s">
        <v>956</v>
      </c>
      <c r="B679" s="106" t="s">
        <v>1138</v>
      </c>
      <c r="C679" s="106" t="s">
        <v>1122</v>
      </c>
      <c r="D679" s="106" t="s">
        <v>1566</v>
      </c>
      <c r="E679" s="107">
        <v>46203</v>
      </c>
      <c r="F679" s="106" t="s">
        <v>1630</v>
      </c>
      <c r="G679" s="106" t="s">
        <v>1630</v>
      </c>
      <c r="H679" s="106" t="s">
        <v>1897</v>
      </c>
      <c r="I679" s="106" t="s">
        <v>1603</v>
      </c>
      <c r="J679" s="106" t="s">
        <v>1618</v>
      </c>
      <c r="K679" s="106" t="s">
        <v>2065</v>
      </c>
      <c r="L679" s="106" t="s">
        <v>3230</v>
      </c>
      <c r="M679" s="106" t="s">
        <v>3228</v>
      </c>
      <c r="N679" s="106" t="s">
        <v>1041</v>
      </c>
      <c r="O679" s="106" t="s">
        <v>3229</v>
      </c>
      <c r="P679" s="106" t="s">
        <v>2108</v>
      </c>
      <c r="Q679" s="106" t="s">
        <v>2108</v>
      </c>
      <c r="R679" s="106" t="s">
        <v>2108</v>
      </c>
      <c r="S679" s="106" t="s">
        <v>2108</v>
      </c>
    </row>
    <row r="680" spans="1:19" ht="15" x14ac:dyDescent="0.25">
      <c r="A680" s="106" t="s">
        <v>957</v>
      </c>
      <c r="B680" s="106" t="s">
        <v>1138</v>
      </c>
      <c r="C680" s="106" t="s">
        <v>1096</v>
      </c>
      <c r="D680" s="106" t="s">
        <v>1567</v>
      </c>
      <c r="E680" s="107">
        <v>46203</v>
      </c>
      <c r="F680" s="106" t="s">
        <v>1630</v>
      </c>
      <c r="G680" s="106" t="s">
        <v>1630</v>
      </c>
      <c r="H680" s="106" t="s">
        <v>2056</v>
      </c>
      <c r="I680" s="106" t="s">
        <v>1606</v>
      </c>
      <c r="J680" s="106" t="s">
        <v>1620</v>
      </c>
      <c r="K680" s="106" t="s">
        <v>2091</v>
      </c>
      <c r="L680" s="106" t="s">
        <v>3231</v>
      </c>
      <c r="M680" s="106" t="s">
        <v>3228</v>
      </c>
      <c r="N680" s="106" t="s">
        <v>1041</v>
      </c>
      <c r="O680" s="106" t="s">
        <v>3229</v>
      </c>
      <c r="P680" s="106" t="s">
        <v>2108</v>
      </c>
      <c r="Q680" s="106" t="s">
        <v>2108</v>
      </c>
      <c r="R680" s="106" t="s">
        <v>2108</v>
      </c>
      <c r="S680" s="106" t="s">
        <v>2108</v>
      </c>
    </row>
    <row r="681" spans="1:19" ht="15" x14ac:dyDescent="0.25">
      <c r="A681" s="106" t="s">
        <v>958</v>
      </c>
      <c r="B681" s="106" t="s">
        <v>1164</v>
      </c>
      <c r="C681" s="106" t="s">
        <v>1099</v>
      </c>
      <c r="D681" s="106" t="s">
        <v>959</v>
      </c>
      <c r="E681" s="107">
        <v>46203</v>
      </c>
      <c r="F681" s="106" t="s">
        <v>1630</v>
      </c>
      <c r="G681" s="106" t="s">
        <v>1630</v>
      </c>
      <c r="H681" s="106" t="s">
        <v>2057</v>
      </c>
      <c r="I681" s="106" t="s">
        <v>1610</v>
      </c>
      <c r="J681" s="106" t="s">
        <v>1618</v>
      </c>
      <c r="K681" s="106" t="s">
        <v>2092</v>
      </c>
      <c r="L681" s="106" t="s">
        <v>3232</v>
      </c>
      <c r="M681" s="106" t="s">
        <v>3233</v>
      </c>
      <c r="N681" s="106" t="s">
        <v>1041</v>
      </c>
      <c r="O681" s="106" t="s">
        <v>3234</v>
      </c>
      <c r="P681" s="106" t="s">
        <v>2108</v>
      </c>
      <c r="Q681" s="106" t="s">
        <v>2108</v>
      </c>
      <c r="R681" s="106" t="s">
        <v>2108</v>
      </c>
      <c r="S681" s="106" t="s">
        <v>2108</v>
      </c>
    </row>
    <row r="682" spans="1:19" ht="15" x14ac:dyDescent="0.25">
      <c r="A682" s="106" t="s">
        <v>960</v>
      </c>
      <c r="B682" s="106" t="s">
        <v>1164</v>
      </c>
      <c r="C682" s="106" t="s">
        <v>1096</v>
      </c>
      <c r="D682" s="106" t="s">
        <v>1568</v>
      </c>
      <c r="E682" s="107">
        <v>46203</v>
      </c>
      <c r="F682" s="106" t="s">
        <v>1630</v>
      </c>
      <c r="G682" s="106" t="s">
        <v>1630</v>
      </c>
      <c r="H682" s="106" t="s">
        <v>2058</v>
      </c>
      <c r="I682" s="106" t="s">
        <v>1603</v>
      </c>
      <c r="J682" s="106" t="s">
        <v>1618</v>
      </c>
      <c r="K682" s="106" t="s">
        <v>2091</v>
      </c>
      <c r="L682" s="106" t="s">
        <v>3235</v>
      </c>
      <c r="M682" s="106" t="s">
        <v>3233</v>
      </c>
      <c r="N682" s="106" t="s">
        <v>1041</v>
      </c>
      <c r="O682" s="106" t="s">
        <v>3234</v>
      </c>
      <c r="P682" s="106" t="s">
        <v>2108</v>
      </c>
      <c r="Q682" s="106" t="s">
        <v>2108</v>
      </c>
      <c r="R682" s="106" t="s">
        <v>2108</v>
      </c>
      <c r="S682" s="106" t="s">
        <v>2108</v>
      </c>
    </row>
    <row r="683" spans="1:19" ht="15" x14ac:dyDescent="0.25">
      <c r="A683" s="106" t="s">
        <v>961</v>
      </c>
      <c r="B683" s="106" t="s">
        <v>1121</v>
      </c>
      <c r="C683" s="106" t="s">
        <v>1103</v>
      </c>
      <c r="D683" s="106" t="s">
        <v>962</v>
      </c>
      <c r="E683" s="107">
        <v>46387</v>
      </c>
      <c r="F683" s="106" t="s">
        <v>1630</v>
      </c>
      <c r="G683" s="106" t="s">
        <v>1630</v>
      </c>
      <c r="H683" s="106" t="s">
        <v>1630</v>
      </c>
      <c r="I683" s="106" t="s">
        <v>1630</v>
      </c>
      <c r="J683" s="106" t="s">
        <v>1630</v>
      </c>
      <c r="K683" s="106" t="s">
        <v>2093</v>
      </c>
      <c r="L683" s="106" t="s">
        <v>3236</v>
      </c>
      <c r="M683" s="106" t="s">
        <v>2442</v>
      </c>
      <c r="N683" s="106" t="s">
        <v>1041</v>
      </c>
      <c r="O683" s="106" t="s">
        <v>2443</v>
      </c>
      <c r="P683" s="106" t="s">
        <v>2108</v>
      </c>
      <c r="Q683" s="106" t="s">
        <v>2108</v>
      </c>
      <c r="R683" s="106" t="s">
        <v>2108</v>
      </c>
      <c r="S683" s="106" t="s">
        <v>2108</v>
      </c>
    </row>
    <row r="684" spans="1:19" ht="15" x14ac:dyDescent="0.25">
      <c r="A684" s="106" t="s">
        <v>963</v>
      </c>
      <c r="B684" s="106" t="s">
        <v>1101</v>
      </c>
      <c r="C684" s="106" t="s">
        <v>1112</v>
      </c>
      <c r="D684" s="106" t="s">
        <v>964</v>
      </c>
      <c r="E684" s="107">
        <v>46203</v>
      </c>
      <c r="F684" s="106" t="s">
        <v>1630</v>
      </c>
      <c r="G684" s="106" t="s">
        <v>1630</v>
      </c>
      <c r="H684" s="106" t="s">
        <v>1898</v>
      </c>
      <c r="I684" s="106" t="s">
        <v>1609</v>
      </c>
      <c r="J684" s="106" t="s">
        <v>1618</v>
      </c>
      <c r="K684" s="106" t="s">
        <v>2094</v>
      </c>
      <c r="L684" s="106" t="s">
        <v>2258</v>
      </c>
      <c r="M684" s="106" t="s">
        <v>2693</v>
      </c>
      <c r="N684" s="106" t="s">
        <v>1041</v>
      </c>
      <c r="O684" s="106" t="s">
        <v>2694</v>
      </c>
      <c r="P684" s="106" t="s">
        <v>2108</v>
      </c>
      <c r="Q684" s="106" t="s">
        <v>2108</v>
      </c>
      <c r="R684" s="106" t="s">
        <v>2108</v>
      </c>
      <c r="S684" s="106" t="s">
        <v>2108</v>
      </c>
    </row>
    <row r="685" spans="1:19" ht="15" x14ac:dyDescent="0.25">
      <c r="A685" s="106" t="s">
        <v>965</v>
      </c>
      <c r="B685" s="106" t="s">
        <v>1101</v>
      </c>
      <c r="C685" s="106" t="s">
        <v>1099</v>
      </c>
      <c r="D685" s="106" t="s">
        <v>966</v>
      </c>
      <c r="E685" s="107">
        <v>46203</v>
      </c>
      <c r="F685" s="106" t="s">
        <v>1630</v>
      </c>
      <c r="G685" s="106" t="s">
        <v>1630</v>
      </c>
      <c r="H685" s="106" t="s">
        <v>2049</v>
      </c>
      <c r="I685" s="106" t="s">
        <v>1606</v>
      </c>
      <c r="J685" s="106" t="s">
        <v>1618</v>
      </c>
      <c r="K685" s="106" t="s">
        <v>2092</v>
      </c>
      <c r="L685" s="106" t="s">
        <v>3237</v>
      </c>
      <c r="M685" s="106" t="s">
        <v>2693</v>
      </c>
      <c r="N685" s="106" t="s">
        <v>1041</v>
      </c>
      <c r="O685" s="106" t="s">
        <v>2694</v>
      </c>
      <c r="P685" s="106" t="s">
        <v>2108</v>
      </c>
      <c r="Q685" s="106" t="s">
        <v>2108</v>
      </c>
      <c r="R685" s="106" t="s">
        <v>2108</v>
      </c>
      <c r="S685" s="106" t="s">
        <v>2108</v>
      </c>
    </row>
    <row r="686" spans="1:19" ht="15" x14ac:dyDescent="0.25">
      <c r="A686" s="106" t="s">
        <v>967</v>
      </c>
      <c r="B686" s="106" t="s">
        <v>1164</v>
      </c>
      <c r="C686" s="106" t="s">
        <v>1103</v>
      </c>
      <c r="D686" s="106" t="s">
        <v>968</v>
      </c>
      <c r="E686" s="107">
        <v>46203</v>
      </c>
      <c r="F686" s="106" t="s">
        <v>1630</v>
      </c>
      <c r="G686" s="106" t="s">
        <v>1630</v>
      </c>
      <c r="H686" s="106" t="s">
        <v>2059</v>
      </c>
      <c r="I686" s="106" t="s">
        <v>1603</v>
      </c>
      <c r="J686" s="106" t="s">
        <v>1618</v>
      </c>
      <c r="K686" s="106" t="s">
        <v>2093</v>
      </c>
      <c r="L686" s="106" t="s">
        <v>3238</v>
      </c>
      <c r="M686" s="106" t="s">
        <v>2243</v>
      </c>
      <c r="N686" s="106" t="s">
        <v>1041</v>
      </c>
      <c r="O686" s="106" t="s">
        <v>2244</v>
      </c>
      <c r="P686" s="106" t="s">
        <v>2108</v>
      </c>
      <c r="Q686" s="106" t="s">
        <v>2108</v>
      </c>
      <c r="R686" s="106" t="s">
        <v>2108</v>
      </c>
      <c r="S686" s="106" t="s">
        <v>2108</v>
      </c>
    </row>
    <row r="687" spans="1:19" ht="15" x14ac:dyDescent="0.25">
      <c r="A687" s="106" t="s">
        <v>969</v>
      </c>
      <c r="B687" s="106" t="s">
        <v>1129</v>
      </c>
      <c r="C687" s="106" t="s">
        <v>1103</v>
      </c>
      <c r="D687" s="106" t="s">
        <v>970</v>
      </c>
      <c r="E687" s="107">
        <v>46387</v>
      </c>
      <c r="F687" s="106" t="s">
        <v>1630</v>
      </c>
      <c r="G687" s="106" t="s">
        <v>1630</v>
      </c>
      <c r="H687" s="106" t="s">
        <v>1630</v>
      </c>
      <c r="I687" s="106" t="s">
        <v>1630</v>
      </c>
      <c r="J687" s="106" t="s">
        <v>1630</v>
      </c>
      <c r="K687" s="106" t="s">
        <v>2093</v>
      </c>
      <c r="L687" s="106" t="s">
        <v>3204</v>
      </c>
      <c r="M687" s="106" t="s">
        <v>2170</v>
      </c>
      <c r="N687" s="106" t="s">
        <v>1041</v>
      </c>
      <c r="O687" s="106" t="s">
        <v>2171</v>
      </c>
      <c r="P687" s="106" t="s">
        <v>2108</v>
      </c>
      <c r="Q687" s="106" t="s">
        <v>2108</v>
      </c>
      <c r="R687" s="106" t="s">
        <v>2108</v>
      </c>
      <c r="S687" s="106" t="s">
        <v>2108</v>
      </c>
    </row>
    <row r="688" spans="1:19" ht="15" x14ac:dyDescent="0.25">
      <c r="A688" s="106" t="s">
        <v>971</v>
      </c>
      <c r="B688" s="106" t="s">
        <v>1226</v>
      </c>
      <c r="C688" s="106" t="s">
        <v>1112</v>
      </c>
      <c r="D688" s="106" t="s">
        <v>972</v>
      </c>
      <c r="E688" s="107">
        <v>46203</v>
      </c>
      <c r="F688" s="106" t="s">
        <v>1630</v>
      </c>
      <c r="G688" s="106" t="s">
        <v>1630</v>
      </c>
      <c r="H688" s="106" t="s">
        <v>2061</v>
      </c>
      <c r="I688" s="106" t="s">
        <v>1606</v>
      </c>
      <c r="J688" s="106" t="s">
        <v>1618</v>
      </c>
      <c r="K688" s="106" t="s">
        <v>2094</v>
      </c>
      <c r="L688" s="106" t="s">
        <v>3239</v>
      </c>
      <c r="M688" s="106" t="s">
        <v>2436</v>
      </c>
      <c r="N688" s="106" t="s">
        <v>1041</v>
      </c>
      <c r="O688" s="106" t="s">
        <v>3240</v>
      </c>
      <c r="P688" s="106" t="s">
        <v>2108</v>
      </c>
      <c r="Q688" s="106" t="s">
        <v>2108</v>
      </c>
      <c r="R688" s="106" t="s">
        <v>2108</v>
      </c>
      <c r="S688" s="106" t="s">
        <v>2108</v>
      </c>
    </row>
    <row r="689" spans="1:19" ht="15" x14ac:dyDescent="0.25">
      <c r="A689" s="106" t="s">
        <v>973</v>
      </c>
      <c r="B689" s="106" t="s">
        <v>1242</v>
      </c>
      <c r="C689" s="106" t="s">
        <v>1099</v>
      </c>
      <c r="D689" s="106" t="s">
        <v>974</v>
      </c>
      <c r="E689" s="107">
        <v>46203</v>
      </c>
      <c r="F689" s="106" t="s">
        <v>1630</v>
      </c>
      <c r="G689" s="106" t="s">
        <v>1630</v>
      </c>
      <c r="H689" s="106" t="s">
        <v>1637</v>
      </c>
      <c r="I689" s="106" t="s">
        <v>1609</v>
      </c>
      <c r="J689" s="106" t="s">
        <v>1618</v>
      </c>
      <c r="K689" s="106" t="s">
        <v>2092</v>
      </c>
      <c r="L689" s="106" t="s">
        <v>3241</v>
      </c>
      <c r="M689" s="106" t="s">
        <v>2895</v>
      </c>
      <c r="N689" s="106" t="s">
        <v>1041</v>
      </c>
      <c r="O689" s="106" t="s">
        <v>2896</v>
      </c>
      <c r="P689" s="106" t="s">
        <v>2108</v>
      </c>
      <c r="Q689" s="106" t="s">
        <v>2108</v>
      </c>
      <c r="R689" s="106" t="s">
        <v>2108</v>
      </c>
      <c r="S689" s="106" t="s">
        <v>2108</v>
      </c>
    </row>
    <row r="690" spans="1:19" ht="15" x14ac:dyDescent="0.25">
      <c r="A690" s="106" t="s">
        <v>975</v>
      </c>
      <c r="B690" s="106" t="s">
        <v>1164</v>
      </c>
      <c r="C690" s="106" t="s">
        <v>1099</v>
      </c>
      <c r="D690" s="106" t="s">
        <v>976</v>
      </c>
      <c r="E690" s="107">
        <v>46203</v>
      </c>
      <c r="F690" s="106" t="s">
        <v>1630</v>
      </c>
      <c r="G690" s="106" t="s">
        <v>1630</v>
      </c>
      <c r="H690" s="106" t="s">
        <v>2063</v>
      </c>
      <c r="I690" s="106" t="s">
        <v>1602</v>
      </c>
      <c r="J690" s="106" t="s">
        <v>1618</v>
      </c>
      <c r="K690" s="106" t="s">
        <v>2092</v>
      </c>
      <c r="L690" s="106" t="s">
        <v>3242</v>
      </c>
      <c r="M690" s="106" t="s">
        <v>2467</v>
      </c>
      <c r="N690" s="106" t="s">
        <v>1041</v>
      </c>
      <c r="O690" s="106" t="s">
        <v>2468</v>
      </c>
      <c r="P690" s="106" t="s">
        <v>2108</v>
      </c>
      <c r="Q690" s="106" t="s">
        <v>2108</v>
      </c>
      <c r="R690" s="106" t="s">
        <v>2108</v>
      </c>
      <c r="S690" s="106" t="s">
        <v>2108</v>
      </c>
    </row>
    <row r="691" spans="1:19" ht="15" x14ac:dyDescent="0.25">
      <c r="A691" s="106" t="s">
        <v>977</v>
      </c>
      <c r="B691" s="106" t="s">
        <v>1184</v>
      </c>
      <c r="C691" s="106" t="s">
        <v>1099</v>
      </c>
      <c r="D691" s="106" t="s">
        <v>978</v>
      </c>
      <c r="E691" s="107">
        <v>46203</v>
      </c>
      <c r="F691" s="106" t="s">
        <v>1630</v>
      </c>
      <c r="G691" s="106" t="s">
        <v>1630</v>
      </c>
      <c r="H691" s="106" t="s">
        <v>2064</v>
      </c>
      <c r="I691" s="106" t="s">
        <v>1603</v>
      </c>
      <c r="J691" s="106" t="s">
        <v>1618</v>
      </c>
      <c r="K691" s="106" t="s">
        <v>2092</v>
      </c>
      <c r="L691" s="106" t="s">
        <v>2161</v>
      </c>
      <c r="M691" s="106" t="s">
        <v>2298</v>
      </c>
      <c r="N691" s="106" t="s">
        <v>1041</v>
      </c>
      <c r="O691" s="106" t="s">
        <v>2299</v>
      </c>
      <c r="P691" s="106" t="s">
        <v>3325</v>
      </c>
      <c r="Q691" s="106" t="s">
        <v>2298</v>
      </c>
      <c r="R691" s="106" t="s">
        <v>1041</v>
      </c>
      <c r="S691" s="106" t="s">
        <v>2299</v>
      </c>
    </row>
    <row r="692" spans="1:19" ht="15" x14ac:dyDescent="0.25">
      <c r="A692" s="106" t="s">
        <v>979</v>
      </c>
      <c r="B692" s="106" t="s">
        <v>1138</v>
      </c>
      <c r="C692" s="106" t="s">
        <v>1122</v>
      </c>
      <c r="D692" s="106" t="s">
        <v>1569</v>
      </c>
      <c r="E692" s="107">
        <v>46203</v>
      </c>
      <c r="F692" s="106" t="s">
        <v>2065</v>
      </c>
      <c r="G692" s="106" t="s">
        <v>1630</v>
      </c>
      <c r="H692" s="106" t="s">
        <v>2066</v>
      </c>
      <c r="I692" s="106" t="s">
        <v>1603</v>
      </c>
      <c r="J692" s="106" t="s">
        <v>1618</v>
      </c>
      <c r="K692" s="106" t="s">
        <v>2065</v>
      </c>
      <c r="L692" s="106" t="s">
        <v>3243</v>
      </c>
      <c r="M692" s="106" t="s">
        <v>2336</v>
      </c>
      <c r="N692" s="106" t="s">
        <v>1041</v>
      </c>
      <c r="O692" s="106" t="s">
        <v>3244</v>
      </c>
      <c r="P692" s="106" t="s">
        <v>2108</v>
      </c>
      <c r="Q692" s="106" t="s">
        <v>2108</v>
      </c>
      <c r="R692" s="106" t="s">
        <v>2108</v>
      </c>
      <c r="S692" s="106" t="s">
        <v>2108</v>
      </c>
    </row>
    <row r="693" spans="1:19" ht="15" x14ac:dyDescent="0.25">
      <c r="A693" s="106" t="s">
        <v>980</v>
      </c>
      <c r="B693" s="106" t="s">
        <v>1351</v>
      </c>
      <c r="C693" s="106" t="s">
        <v>1099</v>
      </c>
      <c r="D693" s="106" t="s">
        <v>981</v>
      </c>
      <c r="E693" s="107">
        <v>46203</v>
      </c>
      <c r="F693" s="106" t="s">
        <v>1630</v>
      </c>
      <c r="G693" s="106" t="s">
        <v>1630</v>
      </c>
      <c r="H693" s="106" t="s">
        <v>2067</v>
      </c>
      <c r="I693" s="106" t="s">
        <v>1602</v>
      </c>
      <c r="J693" s="106" t="s">
        <v>1618</v>
      </c>
      <c r="K693" s="106" t="s">
        <v>2092</v>
      </c>
      <c r="L693" s="106" t="s">
        <v>2815</v>
      </c>
      <c r="M693" s="106" t="s">
        <v>2816</v>
      </c>
      <c r="N693" s="106" t="s">
        <v>1041</v>
      </c>
      <c r="O693" s="106" t="s">
        <v>2817</v>
      </c>
      <c r="P693" s="106" t="s">
        <v>2108</v>
      </c>
      <c r="Q693" s="106" t="s">
        <v>2108</v>
      </c>
      <c r="R693" s="106" t="s">
        <v>2108</v>
      </c>
      <c r="S693" s="106" t="s">
        <v>2108</v>
      </c>
    </row>
    <row r="694" spans="1:19" ht="15" x14ac:dyDescent="0.25">
      <c r="A694" s="106" t="s">
        <v>982</v>
      </c>
      <c r="B694" s="106" t="s">
        <v>1109</v>
      </c>
      <c r="C694" s="106" t="s">
        <v>1099</v>
      </c>
      <c r="D694" s="106" t="s">
        <v>983</v>
      </c>
      <c r="E694" s="107">
        <v>46203</v>
      </c>
      <c r="F694" s="106" t="s">
        <v>1630</v>
      </c>
      <c r="G694" s="106" t="s">
        <v>1630</v>
      </c>
      <c r="H694" s="106" t="s">
        <v>2068</v>
      </c>
      <c r="I694" s="106" t="s">
        <v>1602</v>
      </c>
      <c r="J694" s="106" t="s">
        <v>1621</v>
      </c>
      <c r="K694" s="106" t="s">
        <v>2092</v>
      </c>
      <c r="L694" s="106" t="s">
        <v>2582</v>
      </c>
      <c r="M694" s="106" t="s">
        <v>3245</v>
      </c>
      <c r="N694" s="106" t="s">
        <v>1041</v>
      </c>
      <c r="O694" s="106" t="s">
        <v>3246</v>
      </c>
      <c r="P694" s="106" t="s">
        <v>2108</v>
      </c>
      <c r="Q694" s="106" t="s">
        <v>2108</v>
      </c>
      <c r="R694" s="106" t="s">
        <v>2108</v>
      </c>
      <c r="S694" s="106" t="s">
        <v>2108</v>
      </c>
    </row>
    <row r="695" spans="1:19" ht="15" x14ac:dyDescent="0.25">
      <c r="A695" s="106" t="s">
        <v>1082</v>
      </c>
      <c r="B695" s="106" t="s">
        <v>1111</v>
      </c>
      <c r="C695" s="106" t="s">
        <v>1099</v>
      </c>
      <c r="D695" s="106" t="s">
        <v>1090</v>
      </c>
      <c r="E695" s="107">
        <v>46234</v>
      </c>
      <c r="F695" s="106" t="s">
        <v>1630</v>
      </c>
      <c r="G695" s="106" t="s">
        <v>1630</v>
      </c>
      <c r="H695" s="106" t="s">
        <v>1769</v>
      </c>
      <c r="I695" s="106" t="s">
        <v>1606</v>
      </c>
      <c r="J695" s="106" t="s">
        <v>1618</v>
      </c>
      <c r="K695" s="106" t="s">
        <v>2092</v>
      </c>
      <c r="L695" s="106" t="s">
        <v>3247</v>
      </c>
      <c r="M695" s="106" t="s">
        <v>2507</v>
      </c>
      <c r="N695" s="106" t="s">
        <v>1041</v>
      </c>
      <c r="O695" s="106" t="s">
        <v>3025</v>
      </c>
      <c r="P695" s="106" t="s">
        <v>2108</v>
      </c>
      <c r="Q695" s="106" t="s">
        <v>2108</v>
      </c>
      <c r="R695" s="106" t="s">
        <v>2108</v>
      </c>
      <c r="S695" s="106" t="s">
        <v>2108</v>
      </c>
    </row>
    <row r="696" spans="1:19" ht="15" x14ac:dyDescent="0.25">
      <c r="A696" s="106" t="s">
        <v>984</v>
      </c>
      <c r="B696" s="106" t="s">
        <v>1300</v>
      </c>
      <c r="C696" s="106" t="s">
        <v>1099</v>
      </c>
      <c r="D696" s="106" t="s">
        <v>985</v>
      </c>
      <c r="E696" s="107">
        <v>46203</v>
      </c>
      <c r="F696" s="106" t="s">
        <v>1630</v>
      </c>
      <c r="G696" s="106" t="s">
        <v>1630</v>
      </c>
      <c r="H696" s="106" t="s">
        <v>2069</v>
      </c>
      <c r="I696" s="106" t="s">
        <v>1604</v>
      </c>
      <c r="J696" s="106" t="s">
        <v>1618</v>
      </c>
      <c r="K696" s="106" t="s">
        <v>2092</v>
      </c>
      <c r="L696" s="106" t="s">
        <v>3248</v>
      </c>
      <c r="M696" s="106" t="s">
        <v>2626</v>
      </c>
      <c r="N696" s="106" t="s">
        <v>1041</v>
      </c>
      <c r="O696" s="106" t="s">
        <v>2627</v>
      </c>
      <c r="P696" s="106" t="s">
        <v>2108</v>
      </c>
      <c r="Q696" s="106" t="s">
        <v>2108</v>
      </c>
      <c r="R696" s="106" t="s">
        <v>2108</v>
      </c>
      <c r="S696" s="106" t="s">
        <v>2108</v>
      </c>
    </row>
    <row r="697" spans="1:19" ht="15" x14ac:dyDescent="0.25">
      <c r="A697" s="106" t="s">
        <v>986</v>
      </c>
      <c r="B697" s="106" t="s">
        <v>1116</v>
      </c>
      <c r="C697" s="106" t="s">
        <v>1099</v>
      </c>
      <c r="D697" s="106" t="s">
        <v>987</v>
      </c>
      <c r="E697" s="107">
        <v>46203</v>
      </c>
      <c r="F697" s="106" t="s">
        <v>1630</v>
      </c>
      <c r="G697" s="106" t="s">
        <v>1630</v>
      </c>
      <c r="H697" s="106" t="s">
        <v>1692</v>
      </c>
      <c r="I697" s="106" t="s">
        <v>1602</v>
      </c>
      <c r="J697" s="106" t="s">
        <v>1618</v>
      </c>
      <c r="K697" s="106" t="s">
        <v>2092</v>
      </c>
      <c r="L697" s="106" t="s">
        <v>3249</v>
      </c>
      <c r="M697" s="106" t="s">
        <v>2433</v>
      </c>
      <c r="N697" s="106" t="s">
        <v>1041</v>
      </c>
      <c r="O697" s="106" t="s">
        <v>2783</v>
      </c>
      <c r="P697" s="106" t="s">
        <v>3326</v>
      </c>
      <c r="Q697" s="106" t="s">
        <v>2433</v>
      </c>
      <c r="R697" s="106" t="s">
        <v>1041</v>
      </c>
      <c r="S697" s="106" t="s">
        <v>2434</v>
      </c>
    </row>
    <row r="698" spans="1:19" ht="15" x14ac:dyDescent="0.25">
      <c r="A698" s="106" t="s">
        <v>988</v>
      </c>
      <c r="B698" s="106" t="s">
        <v>1095</v>
      </c>
      <c r="C698" s="106" t="s">
        <v>1119</v>
      </c>
      <c r="D698" s="106" t="s">
        <v>1570</v>
      </c>
      <c r="E698" s="107">
        <v>46203</v>
      </c>
      <c r="F698" s="106" t="s">
        <v>1630</v>
      </c>
      <c r="G698" s="106" t="s">
        <v>1630</v>
      </c>
      <c r="H698" s="106" t="s">
        <v>2070</v>
      </c>
      <c r="I698" s="106" t="s">
        <v>1630</v>
      </c>
      <c r="J698" s="106" t="s">
        <v>1618</v>
      </c>
      <c r="K698" s="106" t="s">
        <v>2096</v>
      </c>
      <c r="L698" s="106" t="s">
        <v>3250</v>
      </c>
      <c r="M698" s="106" t="s">
        <v>2700</v>
      </c>
      <c r="N698" s="106" t="s">
        <v>1041</v>
      </c>
      <c r="O698" s="106" t="s">
        <v>2701</v>
      </c>
      <c r="P698" s="106" t="s">
        <v>2108</v>
      </c>
      <c r="Q698" s="106" t="s">
        <v>2108</v>
      </c>
      <c r="R698" s="106" t="s">
        <v>2108</v>
      </c>
      <c r="S698" s="106" t="s">
        <v>2108</v>
      </c>
    </row>
    <row r="699" spans="1:19" ht="15" x14ac:dyDescent="0.25">
      <c r="A699" s="106" t="s">
        <v>989</v>
      </c>
      <c r="B699" s="106" t="s">
        <v>1105</v>
      </c>
      <c r="C699" s="106" t="s">
        <v>1099</v>
      </c>
      <c r="D699" s="106" t="s">
        <v>990</v>
      </c>
      <c r="E699" s="107">
        <v>46203</v>
      </c>
      <c r="F699" s="106" t="s">
        <v>1630</v>
      </c>
      <c r="G699" s="106" t="s">
        <v>1630</v>
      </c>
      <c r="H699" s="106" t="s">
        <v>2060</v>
      </c>
      <c r="I699" s="106" t="s">
        <v>1606</v>
      </c>
      <c r="J699" s="106" t="s">
        <v>1618</v>
      </c>
      <c r="K699" s="106" t="s">
        <v>2092</v>
      </c>
      <c r="L699" s="106" t="s">
        <v>2765</v>
      </c>
      <c r="M699" s="106" t="s">
        <v>3251</v>
      </c>
      <c r="N699" s="106" t="s">
        <v>1041</v>
      </c>
      <c r="O699" s="106" t="s">
        <v>3252</v>
      </c>
      <c r="P699" s="106" t="s">
        <v>3327</v>
      </c>
      <c r="Q699" s="106" t="s">
        <v>3251</v>
      </c>
      <c r="R699" s="106" t="s">
        <v>1041</v>
      </c>
      <c r="S699" s="106" t="s">
        <v>3328</v>
      </c>
    </row>
    <row r="700" spans="1:19" ht="15" x14ac:dyDescent="0.25">
      <c r="A700" s="106" t="s">
        <v>991</v>
      </c>
      <c r="B700" s="106" t="s">
        <v>1247</v>
      </c>
      <c r="C700" s="106" t="s">
        <v>1119</v>
      </c>
      <c r="D700" s="106" t="s">
        <v>1571</v>
      </c>
      <c r="E700" s="107">
        <v>46203</v>
      </c>
      <c r="F700" s="106" t="s">
        <v>1630</v>
      </c>
      <c r="G700" s="106" t="s">
        <v>1630</v>
      </c>
      <c r="H700" s="106" t="s">
        <v>2062</v>
      </c>
      <c r="I700" s="106" t="s">
        <v>1609</v>
      </c>
      <c r="J700" s="106" t="s">
        <v>1619</v>
      </c>
      <c r="K700" s="106" t="s">
        <v>2096</v>
      </c>
      <c r="L700" s="106" t="s">
        <v>2488</v>
      </c>
      <c r="M700" s="106" t="s">
        <v>2489</v>
      </c>
      <c r="N700" s="106" t="s">
        <v>1041</v>
      </c>
      <c r="O700" s="106" t="s">
        <v>2490</v>
      </c>
      <c r="P700" s="106" t="s">
        <v>2108</v>
      </c>
      <c r="Q700" s="106" t="s">
        <v>2108</v>
      </c>
      <c r="R700" s="106" t="s">
        <v>2108</v>
      </c>
      <c r="S700" s="106" t="s">
        <v>2108</v>
      </c>
    </row>
    <row r="701" spans="1:19" ht="15" x14ac:dyDescent="0.25">
      <c r="A701" s="106" t="s">
        <v>992</v>
      </c>
      <c r="B701" s="106" t="s">
        <v>1116</v>
      </c>
      <c r="C701" s="106" t="s">
        <v>1096</v>
      </c>
      <c r="D701" s="106" t="s">
        <v>1572</v>
      </c>
      <c r="E701" s="107">
        <v>46203</v>
      </c>
      <c r="F701" s="106" t="s">
        <v>1630</v>
      </c>
      <c r="G701" s="106" t="s">
        <v>1630</v>
      </c>
      <c r="H701" s="106" t="s">
        <v>2071</v>
      </c>
      <c r="I701" s="106" t="s">
        <v>1602</v>
      </c>
      <c r="J701" s="106" t="s">
        <v>1618</v>
      </c>
      <c r="K701" s="106" t="s">
        <v>2091</v>
      </c>
      <c r="L701" s="106" t="s">
        <v>3253</v>
      </c>
      <c r="M701" s="106" t="s">
        <v>2205</v>
      </c>
      <c r="N701" s="106" t="s">
        <v>1041</v>
      </c>
      <c r="O701" s="106" t="s">
        <v>2206</v>
      </c>
      <c r="P701" s="106" t="s">
        <v>2108</v>
      </c>
      <c r="Q701" s="106" t="s">
        <v>2108</v>
      </c>
      <c r="R701" s="106" t="s">
        <v>2108</v>
      </c>
      <c r="S701" s="106" t="s">
        <v>2108</v>
      </c>
    </row>
    <row r="702" spans="1:19" ht="15" x14ac:dyDescent="0.25">
      <c r="A702" s="106" t="s">
        <v>993</v>
      </c>
      <c r="B702" s="106" t="s">
        <v>1116</v>
      </c>
      <c r="C702" s="106" t="s">
        <v>1113</v>
      </c>
      <c r="D702" s="106" t="s">
        <v>1573</v>
      </c>
      <c r="E702" s="107">
        <v>46387</v>
      </c>
      <c r="F702" s="106" t="s">
        <v>1630</v>
      </c>
      <c r="G702" s="106" t="s">
        <v>1630</v>
      </c>
      <c r="H702" s="106" t="s">
        <v>1630</v>
      </c>
      <c r="I702" s="106" t="s">
        <v>1630</v>
      </c>
      <c r="J702" s="106" t="s">
        <v>1630</v>
      </c>
      <c r="K702" s="106" t="s">
        <v>2095</v>
      </c>
      <c r="L702" s="106" t="s">
        <v>3254</v>
      </c>
      <c r="M702" s="106" t="s">
        <v>2205</v>
      </c>
      <c r="N702" s="106" t="s">
        <v>1041</v>
      </c>
      <c r="O702" s="106" t="s">
        <v>2206</v>
      </c>
      <c r="P702" s="106" t="s">
        <v>2108</v>
      </c>
      <c r="Q702" s="106" t="s">
        <v>2108</v>
      </c>
      <c r="R702" s="106" t="s">
        <v>2108</v>
      </c>
      <c r="S702" s="106" t="s">
        <v>2108</v>
      </c>
    </row>
    <row r="703" spans="1:19" ht="15" x14ac:dyDescent="0.25">
      <c r="A703" s="106" t="s">
        <v>994</v>
      </c>
      <c r="B703" s="106" t="s">
        <v>1116</v>
      </c>
      <c r="C703" s="106" t="s">
        <v>1209</v>
      </c>
      <c r="D703" s="106" t="s">
        <v>1574</v>
      </c>
      <c r="E703" s="107">
        <v>46203</v>
      </c>
      <c r="F703" s="106" t="s">
        <v>1630</v>
      </c>
      <c r="G703" s="106" t="s">
        <v>1630</v>
      </c>
      <c r="H703" s="106" t="s">
        <v>2072</v>
      </c>
      <c r="I703" s="106" t="s">
        <v>1601</v>
      </c>
      <c r="J703" s="106" t="s">
        <v>1619</v>
      </c>
      <c r="K703" s="106" t="s">
        <v>2105</v>
      </c>
      <c r="L703" s="106" t="s">
        <v>3255</v>
      </c>
      <c r="M703" s="106" t="s">
        <v>2205</v>
      </c>
      <c r="N703" s="106" t="s">
        <v>1041</v>
      </c>
      <c r="O703" s="106" t="s">
        <v>2206</v>
      </c>
      <c r="P703" s="106" t="s">
        <v>3255</v>
      </c>
      <c r="Q703" s="106" t="s">
        <v>2205</v>
      </c>
      <c r="R703" s="106" t="s">
        <v>1041</v>
      </c>
      <c r="S703" s="106" t="s">
        <v>2206</v>
      </c>
    </row>
    <row r="704" spans="1:19" ht="15" x14ac:dyDescent="0.25">
      <c r="A704" s="106" t="s">
        <v>995</v>
      </c>
      <c r="B704" s="106" t="s">
        <v>1123</v>
      </c>
      <c r="C704" s="106" t="s">
        <v>1119</v>
      </c>
      <c r="D704" s="106" t="s">
        <v>1575</v>
      </c>
      <c r="E704" s="107">
        <v>46203</v>
      </c>
      <c r="F704" s="106" t="s">
        <v>1630</v>
      </c>
      <c r="G704" s="106" t="s">
        <v>1630</v>
      </c>
      <c r="H704" s="106" t="s">
        <v>1630</v>
      </c>
      <c r="I704" s="106" t="s">
        <v>1630</v>
      </c>
      <c r="J704" s="106" t="s">
        <v>1630</v>
      </c>
      <c r="K704" s="106" t="s">
        <v>2096</v>
      </c>
      <c r="L704" s="106" t="s">
        <v>3256</v>
      </c>
      <c r="M704" s="106" t="s">
        <v>2769</v>
      </c>
      <c r="N704" s="106" t="s">
        <v>1041</v>
      </c>
      <c r="O704" s="106" t="s">
        <v>2770</v>
      </c>
      <c r="P704" s="106" t="s">
        <v>2108</v>
      </c>
      <c r="Q704" s="106" t="s">
        <v>2108</v>
      </c>
      <c r="R704" s="106" t="s">
        <v>2108</v>
      </c>
      <c r="S704" s="106" t="s">
        <v>2108</v>
      </c>
    </row>
    <row r="705" spans="1:19" ht="15" x14ac:dyDescent="0.25">
      <c r="A705" s="106" t="s">
        <v>996</v>
      </c>
      <c r="B705" s="106" t="s">
        <v>1135</v>
      </c>
      <c r="C705" s="106" t="s">
        <v>1099</v>
      </c>
      <c r="D705" s="106" t="s">
        <v>997</v>
      </c>
      <c r="E705" s="107">
        <v>46203</v>
      </c>
      <c r="F705" s="106" t="s">
        <v>1630</v>
      </c>
      <c r="G705" s="106" t="s">
        <v>1630</v>
      </c>
      <c r="H705" s="106" t="s">
        <v>1630</v>
      </c>
      <c r="I705" s="106" t="s">
        <v>1630</v>
      </c>
      <c r="J705" s="106" t="s">
        <v>1630</v>
      </c>
      <c r="K705" s="106" t="s">
        <v>2092</v>
      </c>
      <c r="L705" s="106" t="s">
        <v>3257</v>
      </c>
      <c r="M705" s="106" t="s">
        <v>2459</v>
      </c>
      <c r="N705" s="106" t="s">
        <v>1041</v>
      </c>
      <c r="O705" s="106" t="s">
        <v>2460</v>
      </c>
      <c r="P705" s="106" t="s">
        <v>2108</v>
      </c>
      <c r="Q705" s="106" t="s">
        <v>2108</v>
      </c>
      <c r="R705" s="106" t="s">
        <v>2108</v>
      </c>
      <c r="S705" s="106" t="s">
        <v>2108</v>
      </c>
    </row>
    <row r="706" spans="1:19" ht="15" x14ac:dyDescent="0.25">
      <c r="A706" s="106" t="s">
        <v>998</v>
      </c>
      <c r="B706" s="106" t="s">
        <v>1247</v>
      </c>
      <c r="C706" s="106" t="s">
        <v>1112</v>
      </c>
      <c r="D706" s="106" t="s">
        <v>999</v>
      </c>
      <c r="E706" s="107">
        <v>46203</v>
      </c>
      <c r="F706" s="106" t="s">
        <v>1630</v>
      </c>
      <c r="G706" s="106" t="s">
        <v>1630</v>
      </c>
      <c r="H706" s="106" t="s">
        <v>2073</v>
      </c>
      <c r="I706" s="106" t="s">
        <v>1602</v>
      </c>
      <c r="J706" s="106" t="s">
        <v>1621</v>
      </c>
      <c r="K706" s="106" t="s">
        <v>2094</v>
      </c>
      <c r="L706" s="106" t="s">
        <v>3258</v>
      </c>
      <c r="M706" s="106" t="s">
        <v>2676</v>
      </c>
      <c r="N706" s="106" t="s">
        <v>1041</v>
      </c>
      <c r="O706" s="106" t="s">
        <v>2677</v>
      </c>
      <c r="P706" s="106" t="s">
        <v>2108</v>
      </c>
      <c r="Q706" s="106" t="s">
        <v>2108</v>
      </c>
      <c r="R706" s="106" t="s">
        <v>2108</v>
      </c>
      <c r="S706" s="106" t="s">
        <v>2108</v>
      </c>
    </row>
    <row r="707" spans="1:19" ht="15" x14ac:dyDescent="0.25">
      <c r="A707" s="106" t="s">
        <v>1000</v>
      </c>
      <c r="B707" s="106" t="s">
        <v>1576</v>
      </c>
      <c r="C707" s="106" t="s">
        <v>1130</v>
      </c>
      <c r="D707" s="106" t="s">
        <v>1577</v>
      </c>
      <c r="E707" s="107">
        <v>46203</v>
      </c>
      <c r="F707" s="106" t="s">
        <v>1698</v>
      </c>
      <c r="G707" s="106" t="s">
        <v>1630</v>
      </c>
      <c r="H707" s="106" t="s">
        <v>1906</v>
      </c>
      <c r="I707" s="106" t="s">
        <v>1604</v>
      </c>
      <c r="J707" s="106" t="s">
        <v>1620</v>
      </c>
      <c r="K707" s="106" t="s">
        <v>1894</v>
      </c>
      <c r="L707" s="106" t="s">
        <v>3259</v>
      </c>
      <c r="M707" s="106" t="s">
        <v>3260</v>
      </c>
      <c r="N707" s="106" t="s">
        <v>1041</v>
      </c>
      <c r="O707" s="106" t="s">
        <v>3261</v>
      </c>
      <c r="P707" s="106" t="s">
        <v>2108</v>
      </c>
      <c r="Q707" s="106" t="s">
        <v>2108</v>
      </c>
      <c r="R707" s="106" t="s">
        <v>2108</v>
      </c>
      <c r="S707" s="106" t="s">
        <v>2108</v>
      </c>
    </row>
    <row r="708" spans="1:19" ht="15" x14ac:dyDescent="0.25">
      <c r="A708" s="106" t="s">
        <v>1001</v>
      </c>
      <c r="B708" s="106" t="s">
        <v>1576</v>
      </c>
      <c r="C708" s="106" t="s">
        <v>1099</v>
      </c>
      <c r="D708" s="106" t="s">
        <v>1002</v>
      </c>
      <c r="E708" s="107">
        <v>46203</v>
      </c>
      <c r="F708" s="106" t="s">
        <v>1630</v>
      </c>
      <c r="G708" s="106" t="s">
        <v>1630</v>
      </c>
      <c r="H708" s="106" t="s">
        <v>2074</v>
      </c>
      <c r="I708" s="106" t="s">
        <v>1606</v>
      </c>
      <c r="J708" s="106" t="s">
        <v>1618</v>
      </c>
      <c r="K708" s="106" t="s">
        <v>2092</v>
      </c>
      <c r="L708" s="106" t="s">
        <v>3262</v>
      </c>
      <c r="M708" s="106" t="s">
        <v>3260</v>
      </c>
      <c r="N708" s="106" t="s">
        <v>1041</v>
      </c>
      <c r="O708" s="106" t="s">
        <v>3263</v>
      </c>
      <c r="P708" s="106" t="s">
        <v>2108</v>
      </c>
      <c r="Q708" s="106" t="s">
        <v>2108</v>
      </c>
      <c r="R708" s="106" t="s">
        <v>2108</v>
      </c>
      <c r="S708" s="106" t="s">
        <v>2108</v>
      </c>
    </row>
    <row r="709" spans="1:19" ht="15" x14ac:dyDescent="0.25">
      <c r="A709" s="106" t="s">
        <v>1003</v>
      </c>
      <c r="B709" s="106" t="s">
        <v>1176</v>
      </c>
      <c r="C709" s="106" t="s">
        <v>1099</v>
      </c>
      <c r="D709" s="106" t="s">
        <v>1004</v>
      </c>
      <c r="E709" s="107">
        <v>46203</v>
      </c>
      <c r="F709" s="106" t="s">
        <v>1630</v>
      </c>
      <c r="G709" s="106" t="s">
        <v>1630</v>
      </c>
      <c r="H709" s="106" t="s">
        <v>1840</v>
      </c>
      <c r="I709" s="106" t="s">
        <v>1606</v>
      </c>
      <c r="J709" s="106" t="s">
        <v>1618</v>
      </c>
      <c r="K709" s="106" t="s">
        <v>2092</v>
      </c>
      <c r="L709" s="106" t="s">
        <v>3264</v>
      </c>
      <c r="M709" s="106" t="s">
        <v>2124</v>
      </c>
      <c r="N709" s="106" t="s">
        <v>1041</v>
      </c>
      <c r="O709" s="106" t="s">
        <v>2125</v>
      </c>
      <c r="P709" s="106" t="s">
        <v>2108</v>
      </c>
      <c r="Q709" s="106" t="s">
        <v>2108</v>
      </c>
      <c r="R709" s="106" t="s">
        <v>2108</v>
      </c>
      <c r="S709" s="106" t="s">
        <v>2108</v>
      </c>
    </row>
    <row r="710" spans="1:19" ht="15" x14ac:dyDescent="0.25">
      <c r="A710" s="106" t="s">
        <v>1005</v>
      </c>
      <c r="B710" s="106" t="s">
        <v>1164</v>
      </c>
      <c r="C710" s="106" t="s">
        <v>1122</v>
      </c>
      <c r="D710" s="106" t="s">
        <v>1578</v>
      </c>
      <c r="E710" s="107">
        <v>46203</v>
      </c>
      <c r="F710" s="106" t="s">
        <v>1630</v>
      </c>
      <c r="G710" s="106" t="s">
        <v>1630</v>
      </c>
      <c r="H710" s="106" t="s">
        <v>2075</v>
      </c>
      <c r="I710" s="106" t="s">
        <v>1606</v>
      </c>
      <c r="J710" s="106" t="s">
        <v>1620</v>
      </c>
      <c r="K710" s="106" t="s">
        <v>2065</v>
      </c>
      <c r="L710" s="106" t="s">
        <v>3265</v>
      </c>
      <c r="M710" s="106" t="s">
        <v>2240</v>
      </c>
      <c r="N710" s="106" t="s">
        <v>1041</v>
      </c>
      <c r="O710" s="106" t="s">
        <v>2241</v>
      </c>
      <c r="P710" s="106" t="s">
        <v>2108</v>
      </c>
      <c r="Q710" s="106" t="s">
        <v>2108</v>
      </c>
      <c r="R710" s="106" t="s">
        <v>2108</v>
      </c>
      <c r="S710" s="106" t="s">
        <v>2108</v>
      </c>
    </row>
    <row r="711" spans="1:19" ht="15" x14ac:dyDescent="0.25">
      <c r="A711" s="106" t="s">
        <v>1006</v>
      </c>
      <c r="B711" s="106" t="s">
        <v>1095</v>
      </c>
      <c r="C711" s="106" t="s">
        <v>1099</v>
      </c>
      <c r="D711" s="106" t="s">
        <v>1007</v>
      </c>
      <c r="E711" s="107">
        <v>46203</v>
      </c>
      <c r="F711" s="106" t="s">
        <v>1630</v>
      </c>
      <c r="G711" s="106" t="s">
        <v>1630</v>
      </c>
      <c r="H711" s="106" t="s">
        <v>2076</v>
      </c>
      <c r="I711" s="106" t="s">
        <v>1606</v>
      </c>
      <c r="J711" s="106" t="s">
        <v>1618</v>
      </c>
      <c r="K711" s="106" t="s">
        <v>2092</v>
      </c>
      <c r="L711" s="106" t="s">
        <v>3033</v>
      </c>
      <c r="M711" s="106" t="s">
        <v>2921</v>
      </c>
      <c r="N711" s="106" t="s">
        <v>1041</v>
      </c>
      <c r="O711" s="106" t="s">
        <v>3266</v>
      </c>
      <c r="P711" s="106" t="s">
        <v>3033</v>
      </c>
      <c r="Q711" s="106" t="s">
        <v>2921</v>
      </c>
      <c r="R711" s="106" t="s">
        <v>1041</v>
      </c>
      <c r="S711" s="106" t="s">
        <v>2922</v>
      </c>
    </row>
    <row r="712" spans="1:19" ht="15" x14ac:dyDescent="0.25">
      <c r="A712" s="106" t="s">
        <v>1008</v>
      </c>
      <c r="B712" s="106" t="s">
        <v>1095</v>
      </c>
      <c r="C712" s="106" t="s">
        <v>1096</v>
      </c>
      <c r="D712" s="106" t="s">
        <v>1579</v>
      </c>
      <c r="E712" s="107">
        <v>46387</v>
      </c>
      <c r="F712" s="106" t="s">
        <v>1630</v>
      </c>
      <c r="G712" s="106" t="s">
        <v>1630</v>
      </c>
      <c r="H712" s="106" t="s">
        <v>1630</v>
      </c>
      <c r="I712" s="106" t="s">
        <v>1630</v>
      </c>
      <c r="J712" s="106" t="s">
        <v>1630</v>
      </c>
      <c r="K712" s="106" t="s">
        <v>2091</v>
      </c>
      <c r="L712" s="106" t="s">
        <v>3267</v>
      </c>
      <c r="M712" s="106" t="s">
        <v>2696</v>
      </c>
      <c r="N712" s="106" t="s">
        <v>1041</v>
      </c>
      <c r="O712" s="106" t="s">
        <v>2697</v>
      </c>
      <c r="P712" s="106" t="s">
        <v>2108</v>
      </c>
      <c r="Q712" s="106" t="s">
        <v>2108</v>
      </c>
      <c r="R712" s="106" t="s">
        <v>2108</v>
      </c>
      <c r="S712" s="106" t="s">
        <v>2108</v>
      </c>
    </row>
    <row r="713" spans="1:19" ht="15" x14ac:dyDescent="0.25">
      <c r="A713" s="106" t="s">
        <v>1009</v>
      </c>
      <c r="B713" s="106" t="s">
        <v>1214</v>
      </c>
      <c r="C713" s="106" t="s">
        <v>1099</v>
      </c>
      <c r="D713" s="106" t="s">
        <v>1010</v>
      </c>
      <c r="E713" s="107">
        <v>46203</v>
      </c>
      <c r="F713" s="106" t="s">
        <v>1630</v>
      </c>
      <c r="G713" s="106" t="s">
        <v>1630</v>
      </c>
      <c r="H713" s="106" t="s">
        <v>1630</v>
      </c>
      <c r="I713" s="106" t="s">
        <v>1630</v>
      </c>
      <c r="J713" s="106" t="s">
        <v>1630</v>
      </c>
      <c r="K713" s="106" t="s">
        <v>2092</v>
      </c>
      <c r="L713" s="106" t="s">
        <v>3268</v>
      </c>
      <c r="M713" s="106" t="s">
        <v>3093</v>
      </c>
      <c r="N713" s="106" t="s">
        <v>1041</v>
      </c>
      <c r="O713" s="106" t="s">
        <v>3094</v>
      </c>
      <c r="P713" s="106" t="s">
        <v>2108</v>
      </c>
      <c r="Q713" s="106" t="s">
        <v>2108</v>
      </c>
      <c r="R713" s="106" t="s">
        <v>2108</v>
      </c>
      <c r="S713" s="106" t="s">
        <v>2108</v>
      </c>
    </row>
    <row r="714" spans="1:19" ht="15" x14ac:dyDescent="0.25">
      <c r="A714" s="106" t="s">
        <v>1011</v>
      </c>
      <c r="B714" s="106" t="s">
        <v>1214</v>
      </c>
      <c r="C714" s="106" t="s">
        <v>1096</v>
      </c>
      <c r="D714" s="106" t="s">
        <v>1580</v>
      </c>
      <c r="E714" s="107">
        <v>46387</v>
      </c>
      <c r="F714" s="106" t="s">
        <v>1630</v>
      </c>
      <c r="G714" s="106" t="s">
        <v>1630</v>
      </c>
      <c r="H714" s="106" t="s">
        <v>1630</v>
      </c>
      <c r="I714" s="106" t="s">
        <v>1630</v>
      </c>
      <c r="J714" s="106" t="s">
        <v>1630</v>
      </c>
      <c r="K714" s="106" t="s">
        <v>2091</v>
      </c>
      <c r="L714" s="106" t="s">
        <v>3269</v>
      </c>
      <c r="M714" s="106" t="s">
        <v>3093</v>
      </c>
      <c r="N714" s="106" t="s">
        <v>1041</v>
      </c>
      <c r="O714" s="106" t="s">
        <v>3094</v>
      </c>
      <c r="P714" s="106" t="s">
        <v>2108</v>
      </c>
      <c r="Q714" s="106" t="s">
        <v>2108</v>
      </c>
      <c r="R714" s="106" t="s">
        <v>2108</v>
      </c>
      <c r="S714" s="106" t="s">
        <v>2108</v>
      </c>
    </row>
    <row r="715" spans="1:19" ht="15" x14ac:dyDescent="0.25">
      <c r="A715" s="106" t="s">
        <v>1012</v>
      </c>
      <c r="B715" s="106" t="s">
        <v>1129</v>
      </c>
      <c r="C715" s="106" t="s">
        <v>1112</v>
      </c>
      <c r="D715" s="106" t="s">
        <v>1013</v>
      </c>
      <c r="E715" s="107">
        <v>46203</v>
      </c>
      <c r="F715" s="106" t="s">
        <v>1630</v>
      </c>
      <c r="G715" s="106" t="s">
        <v>1630</v>
      </c>
      <c r="H715" s="106" t="s">
        <v>1630</v>
      </c>
      <c r="I715" s="106" t="s">
        <v>1630</v>
      </c>
      <c r="J715" s="106" t="s">
        <v>1630</v>
      </c>
      <c r="K715" s="106" t="s">
        <v>2094</v>
      </c>
      <c r="L715" s="106" t="s">
        <v>2919</v>
      </c>
      <c r="M715" s="106" t="s">
        <v>3270</v>
      </c>
      <c r="N715" s="106" t="s">
        <v>1041</v>
      </c>
      <c r="O715" s="106" t="s">
        <v>3271</v>
      </c>
      <c r="P715" s="106" t="s">
        <v>2108</v>
      </c>
      <c r="Q715" s="106" t="s">
        <v>2108</v>
      </c>
      <c r="R715" s="106" t="s">
        <v>2108</v>
      </c>
      <c r="S715" s="106" t="s">
        <v>2108</v>
      </c>
    </row>
    <row r="716" spans="1:19" ht="15" x14ac:dyDescent="0.25">
      <c r="A716" s="106" t="s">
        <v>1014</v>
      </c>
      <c r="B716" s="106" t="s">
        <v>1129</v>
      </c>
      <c r="C716" s="106" t="s">
        <v>1099</v>
      </c>
      <c r="D716" s="106" t="s">
        <v>1015</v>
      </c>
      <c r="E716" s="107">
        <v>46326</v>
      </c>
      <c r="F716" s="106" t="s">
        <v>1630</v>
      </c>
      <c r="G716" s="106" t="s">
        <v>1630</v>
      </c>
      <c r="H716" s="106" t="s">
        <v>2077</v>
      </c>
      <c r="I716" s="106" t="s">
        <v>1609</v>
      </c>
      <c r="J716" s="106" t="s">
        <v>1618</v>
      </c>
      <c r="K716" s="106" t="s">
        <v>2092</v>
      </c>
      <c r="L716" s="106" t="s">
        <v>3224</v>
      </c>
      <c r="M716" s="106" t="s">
        <v>3270</v>
      </c>
      <c r="N716" s="106" t="s">
        <v>1041</v>
      </c>
      <c r="O716" s="106" t="s">
        <v>3271</v>
      </c>
      <c r="P716" s="106" t="s">
        <v>2108</v>
      </c>
      <c r="Q716" s="106" t="s">
        <v>2108</v>
      </c>
      <c r="R716" s="106" t="s">
        <v>2108</v>
      </c>
      <c r="S716" s="106" t="s">
        <v>2108</v>
      </c>
    </row>
    <row r="717" spans="1:19" ht="15" x14ac:dyDescent="0.25">
      <c r="A717" s="106" t="s">
        <v>1016</v>
      </c>
      <c r="B717" s="106" t="s">
        <v>1129</v>
      </c>
      <c r="C717" s="106" t="s">
        <v>1096</v>
      </c>
      <c r="D717" s="106" t="s">
        <v>1581</v>
      </c>
      <c r="E717" s="107">
        <v>46203</v>
      </c>
      <c r="F717" s="106" t="s">
        <v>1630</v>
      </c>
      <c r="G717" s="106" t="s">
        <v>1630</v>
      </c>
      <c r="H717" s="106" t="s">
        <v>1995</v>
      </c>
      <c r="I717" s="106" t="s">
        <v>1604</v>
      </c>
      <c r="J717" s="106" t="s">
        <v>1618</v>
      </c>
      <c r="K717" s="106" t="s">
        <v>2091</v>
      </c>
      <c r="L717" s="106" t="s">
        <v>2847</v>
      </c>
      <c r="M717" s="106" t="s">
        <v>3270</v>
      </c>
      <c r="N717" s="106" t="s">
        <v>1041</v>
      </c>
      <c r="O717" s="106" t="s">
        <v>3271</v>
      </c>
      <c r="P717" s="106" t="s">
        <v>2108</v>
      </c>
      <c r="Q717" s="106" t="s">
        <v>2108</v>
      </c>
      <c r="R717" s="106" t="s">
        <v>2108</v>
      </c>
      <c r="S717" s="106" t="s">
        <v>2108</v>
      </c>
    </row>
    <row r="718" spans="1:19" ht="15" x14ac:dyDescent="0.25">
      <c r="A718" s="106" t="s">
        <v>1017</v>
      </c>
      <c r="B718" s="106" t="s">
        <v>1111</v>
      </c>
      <c r="C718" s="106" t="s">
        <v>1096</v>
      </c>
      <c r="D718" s="106" t="s">
        <v>1582</v>
      </c>
      <c r="E718" s="107">
        <v>46387</v>
      </c>
      <c r="F718" s="106" t="s">
        <v>1630</v>
      </c>
      <c r="G718" s="106" t="s">
        <v>1630</v>
      </c>
      <c r="H718" s="106" t="s">
        <v>1630</v>
      </c>
      <c r="I718" s="106" t="s">
        <v>1630</v>
      </c>
      <c r="J718" s="106" t="s">
        <v>1630</v>
      </c>
      <c r="K718" s="106" t="s">
        <v>2091</v>
      </c>
      <c r="L718" s="106" t="s">
        <v>2182</v>
      </c>
      <c r="M718" s="106" t="s">
        <v>2430</v>
      </c>
      <c r="N718" s="106" t="s">
        <v>1041</v>
      </c>
      <c r="O718" s="106" t="s">
        <v>2431</v>
      </c>
      <c r="P718" s="106" t="s">
        <v>2108</v>
      </c>
      <c r="Q718" s="106" t="s">
        <v>2108</v>
      </c>
      <c r="R718" s="106" t="s">
        <v>2108</v>
      </c>
      <c r="S718" s="106" t="s">
        <v>2108</v>
      </c>
    </row>
    <row r="719" spans="1:19" ht="15" x14ac:dyDescent="0.25">
      <c r="A719" s="106" t="s">
        <v>1018</v>
      </c>
      <c r="B719" s="106" t="s">
        <v>1111</v>
      </c>
      <c r="C719" s="106" t="s">
        <v>1113</v>
      </c>
      <c r="D719" s="106" t="s">
        <v>1583</v>
      </c>
      <c r="E719" s="107">
        <v>46203</v>
      </c>
      <c r="F719" s="106" t="s">
        <v>1630</v>
      </c>
      <c r="G719" s="106" t="s">
        <v>1630</v>
      </c>
      <c r="H719" s="106" t="s">
        <v>2078</v>
      </c>
      <c r="I719" s="106" t="s">
        <v>1606</v>
      </c>
      <c r="J719" s="106" t="s">
        <v>1618</v>
      </c>
      <c r="K719" s="106" t="s">
        <v>2095</v>
      </c>
      <c r="L719" s="106" t="s">
        <v>3236</v>
      </c>
      <c r="M719" s="106" t="s">
        <v>2430</v>
      </c>
      <c r="N719" s="106" t="s">
        <v>1041</v>
      </c>
      <c r="O719" s="106" t="s">
        <v>2431</v>
      </c>
      <c r="P719" s="106" t="s">
        <v>2108</v>
      </c>
      <c r="Q719" s="106" t="s">
        <v>2108</v>
      </c>
      <c r="R719" s="106" t="s">
        <v>2108</v>
      </c>
      <c r="S719" s="106" t="s">
        <v>2108</v>
      </c>
    </row>
    <row r="720" spans="1:19" ht="15" x14ac:dyDescent="0.25">
      <c r="A720" s="106" t="s">
        <v>1019</v>
      </c>
      <c r="B720" s="106" t="s">
        <v>1117</v>
      </c>
      <c r="C720" s="106" t="s">
        <v>1119</v>
      </c>
      <c r="D720" s="106" t="s">
        <v>1584</v>
      </c>
      <c r="E720" s="107">
        <v>46203</v>
      </c>
      <c r="F720" s="106" t="s">
        <v>1630</v>
      </c>
      <c r="G720" s="106" t="s">
        <v>1630</v>
      </c>
      <c r="H720" s="106" t="s">
        <v>1965</v>
      </c>
      <c r="I720" s="106" t="s">
        <v>1604</v>
      </c>
      <c r="J720" s="106" t="s">
        <v>1619</v>
      </c>
      <c r="K720" s="106" t="s">
        <v>2096</v>
      </c>
      <c r="L720" s="106" t="s">
        <v>2149</v>
      </c>
      <c r="M720" s="106" t="s">
        <v>2150</v>
      </c>
      <c r="N720" s="106" t="s">
        <v>1041</v>
      </c>
      <c r="O720" s="106" t="s">
        <v>3010</v>
      </c>
      <c r="P720" s="106" t="s">
        <v>2108</v>
      </c>
      <c r="Q720" s="106" t="s">
        <v>2108</v>
      </c>
      <c r="R720" s="106" t="s">
        <v>2108</v>
      </c>
      <c r="S720" s="106" t="s">
        <v>2108</v>
      </c>
    </row>
    <row r="721" spans="1:19" ht="15" x14ac:dyDescent="0.25">
      <c r="A721" s="106" t="s">
        <v>1020</v>
      </c>
      <c r="B721" s="106" t="s">
        <v>1107</v>
      </c>
      <c r="C721" s="106" t="s">
        <v>1096</v>
      </c>
      <c r="D721" s="106" t="s">
        <v>1585</v>
      </c>
      <c r="E721" s="107">
        <v>46203</v>
      </c>
      <c r="F721" s="106" t="s">
        <v>1630</v>
      </c>
      <c r="G721" s="106" t="s">
        <v>1630</v>
      </c>
      <c r="H721" s="106" t="s">
        <v>2079</v>
      </c>
      <c r="I721" s="106" t="s">
        <v>1603</v>
      </c>
      <c r="J721" s="106" t="s">
        <v>1620</v>
      </c>
      <c r="K721" s="106" t="s">
        <v>2091</v>
      </c>
      <c r="L721" s="106" t="s">
        <v>3272</v>
      </c>
      <c r="M721" s="106" t="s">
        <v>2228</v>
      </c>
      <c r="N721" s="106" t="s">
        <v>1041</v>
      </c>
      <c r="O721" s="106" t="s">
        <v>2231</v>
      </c>
      <c r="P721" s="106" t="s">
        <v>2108</v>
      </c>
      <c r="Q721" s="106" t="s">
        <v>2108</v>
      </c>
      <c r="R721" s="106" t="s">
        <v>2108</v>
      </c>
      <c r="S721" s="106" t="s">
        <v>2108</v>
      </c>
    </row>
    <row r="722" spans="1:19" ht="15" x14ac:dyDescent="0.25">
      <c r="A722" s="106" t="s">
        <v>1021</v>
      </c>
      <c r="B722" s="106" t="s">
        <v>1247</v>
      </c>
      <c r="C722" s="106" t="s">
        <v>1096</v>
      </c>
      <c r="D722" s="106" t="s">
        <v>1586</v>
      </c>
      <c r="E722" s="107">
        <v>46203</v>
      </c>
      <c r="F722" s="106" t="s">
        <v>1630</v>
      </c>
      <c r="G722" s="106" t="s">
        <v>1630</v>
      </c>
      <c r="H722" s="106" t="s">
        <v>2080</v>
      </c>
      <c r="I722" s="106" t="s">
        <v>1603</v>
      </c>
      <c r="J722" s="106" t="s">
        <v>1618</v>
      </c>
      <c r="K722" s="106" t="s">
        <v>2091</v>
      </c>
      <c r="L722" s="106" t="s">
        <v>3273</v>
      </c>
      <c r="M722" s="106" t="s">
        <v>2489</v>
      </c>
      <c r="N722" s="106" t="s">
        <v>1041</v>
      </c>
      <c r="O722" s="106" t="s">
        <v>3177</v>
      </c>
      <c r="P722" s="106" t="s">
        <v>2108</v>
      </c>
      <c r="Q722" s="106" t="s">
        <v>2108</v>
      </c>
      <c r="R722" s="106" t="s">
        <v>2108</v>
      </c>
      <c r="S722" s="106" t="s">
        <v>2108</v>
      </c>
    </row>
    <row r="723" spans="1:19" ht="15" x14ac:dyDescent="0.25">
      <c r="A723" s="106" t="s">
        <v>1022</v>
      </c>
      <c r="B723" s="106" t="s">
        <v>1121</v>
      </c>
      <c r="C723" s="106" t="s">
        <v>1099</v>
      </c>
      <c r="D723" s="106" t="s">
        <v>1023</v>
      </c>
      <c r="E723" s="107">
        <v>46203</v>
      </c>
      <c r="F723" s="106" t="s">
        <v>1630</v>
      </c>
      <c r="G723" s="106" t="s">
        <v>1630</v>
      </c>
      <c r="H723" s="106" t="s">
        <v>1630</v>
      </c>
      <c r="I723" s="106" t="s">
        <v>1630</v>
      </c>
      <c r="J723" s="106" t="s">
        <v>1630</v>
      </c>
      <c r="K723" s="106" t="s">
        <v>2092</v>
      </c>
      <c r="L723" s="106" t="s">
        <v>3274</v>
      </c>
      <c r="M723" s="106" t="s">
        <v>2745</v>
      </c>
      <c r="N723" s="106" t="s">
        <v>1041</v>
      </c>
      <c r="O723" s="106" t="s">
        <v>2746</v>
      </c>
      <c r="P723" s="106" t="s">
        <v>2108</v>
      </c>
      <c r="Q723" s="106" t="s">
        <v>2108</v>
      </c>
      <c r="R723" s="106" t="s">
        <v>2108</v>
      </c>
      <c r="S723" s="106" t="s">
        <v>2108</v>
      </c>
    </row>
    <row r="724" spans="1:19" ht="15" x14ac:dyDescent="0.25">
      <c r="A724" s="106" t="s">
        <v>1024</v>
      </c>
      <c r="B724" s="106" t="s">
        <v>1121</v>
      </c>
      <c r="C724" s="106" t="s">
        <v>1096</v>
      </c>
      <c r="D724" s="106" t="s">
        <v>1587</v>
      </c>
      <c r="E724" s="107">
        <v>46387</v>
      </c>
      <c r="F724" s="106" t="s">
        <v>1630</v>
      </c>
      <c r="G724" s="106" t="s">
        <v>1630</v>
      </c>
      <c r="H724" s="106" t="s">
        <v>1630</v>
      </c>
      <c r="I724" s="106" t="s">
        <v>1630</v>
      </c>
      <c r="J724" s="106" t="s">
        <v>1630</v>
      </c>
      <c r="K724" s="106" t="s">
        <v>2091</v>
      </c>
      <c r="L724" s="106" t="s">
        <v>2518</v>
      </c>
      <c r="M724" s="106" t="s">
        <v>2745</v>
      </c>
      <c r="N724" s="106" t="s">
        <v>1041</v>
      </c>
      <c r="O724" s="106" t="s">
        <v>2746</v>
      </c>
      <c r="P724" s="106" t="s">
        <v>2108</v>
      </c>
      <c r="Q724" s="106" t="s">
        <v>2108</v>
      </c>
      <c r="R724" s="106" t="s">
        <v>2108</v>
      </c>
      <c r="S724" s="106" t="s">
        <v>2108</v>
      </c>
    </row>
    <row r="725" spans="1:19" ht="15" x14ac:dyDescent="0.25">
      <c r="A725" s="106" t="s">
        <v>1025</v>
      </c>
      <c r="B725" s="106" t="s">
        <v>1121</v>
      </c>
      <c r="C725" s="106" t="s">
        <v>1096</v>
      </c>
      <c r="D725" s="106" t="s">
        <v>1588</v>
      </c>
      <c r="E725" s="107">
        <v>46203</v>
      </c>
      <c r="F725" s="106" t="s">
        <v>1630</v>
      </c>
      <c r="G725" s="106" t="s">
        <v>1630</v>
      </c>
      <c r="H725" s="106" t="s">
        <v>2081</v>
      </c>
      <c r="I725" s="106" t="s">
        <v>1603</v>
      </c>
      <c r="J725" s="106" t="s">
        <v>1618</v>
      </c>
      <c r="K725" s="106" t="s">
        <v>2091</v>
      </c>
      <c r="L725" s="106" t="s">
        <v>3275</v>
      </c>
      <c r="M725" s="106" t="s">
        <v>2219</v>
      </c>
      <c r="N725" s="106" t="s">
        <v>1041</v>
      </c>
      <c r="O725" s="106" t="s">
        <v>3276</v>
      </c>
      <c r="P725" s="106" t="s">
        <v>2108</v>
      </c>
      <c r="Q725" s="106" t="s">
        <v>2108</v>
      </c>
      <c r="R725" s="106" t="s">
        <v>2108</v>
      </c>
      <c r="S725" s="106" t="s">
        <v>2108</v>
      </c>
    </row>
    <row r="726" spans="1:19" ht="15" x14ac:dyDescent="0.25">
      <c r="A726" s="106" t="s">
        <v>1026</v>
      </c>
      <c r="B726" s="106" t="s">
        <v>1121</v>
      </c>
      <c r="C726" s="106" t="s">
        <v>1153</v>
      </c>
      <c r="D726" s="106" t="s">
        <v>1589</v>
      </c>
      <c r="E726" s="107">
        <v>46203</v>
      </c>
      <c r="F726" s="106" t="s">
        <v>1630</v>
      </c>
      <c r="G726" s="106" t="s">
        <v>1630</v>
      </c>
      <c r="H726" s="106" t="s">
        <v>2082</v>
      </c>
      <c r="I726" s="106" t="s">
        <v>1606</v>
      </c>
      <c r="J726" s="106" t="s">
        <v>1618</v>
      </c>
      <c r="K726" s="106" t="s">
        <v>2102</v>
      </c>
      <c r="L726" s="106" t="s">
        <v>3277</v>
      </c>
      <c r="M726" s="106" t="s">
        <v>2219</v>
      </c>
      <c r="N726" s="106" t="s">
        <v>1041</v>
      </c>
      <c r="O726" s="106" t="s">
        <v>3278</v>
      </c>
      <c r="P726" s="106" t="s">
        <v>2108</v>
      </c>
      <c r="Q726" s="106" t="s">
        <v>2108</v>
      </c>
      <c r="R726" s="106" t="s">
        <v>2108</v>
      </c>
      <c r="S726" s="106" t="s">
        <v>2108</v>
      </c>
    </row>
    <row r="727" spans="1:19" ht="15" x14ac:dyDescent="0.25">
      <c r="A727" s="106" t="s">
        <v>1027</v>
      </c>
      <c r="B727" s="106" t="s">
        <v>1121</v>
      </c>
      <c r="C727" s="106" t="s">
        <v>1130</v>
      </c>
      <c r="D727" s="106" t="s">
        <v>1590</v>
      </c>
      <c r="E727" s="107">
        <v>46203</v>
      </c>
      <c r="F727" s="106" t="s">
        <v>1698</v>
      </c>
      <c r="G727" s="106" t="s">
        <v>1630</v>
      </c>
      <c r="H727" s="106" t="s">
        <v>1698</v>
      </c>
      <c r="I727" s="106" t="s">
        <v>1604</v>
      </c>
      <c r="J727" s="106" t="s">
        <v>1620</v>
      </c>
      <c r="K727" s="106" t="s">
        <v>1894</v>
      </c>
      <c r="L727" s="106" t="s">
        <v>3279</v>
      </c>
      <c r="M727" s="106" t="s">
        <v>2219</v>
      </c>
      <c r="N727" s="106" t="s">
        <v>1041</v>
      </c>
      <c r="O727" s="106" t="s">
        <v>3280</v>
      </c>
      <c r="P727" s="106" t="s">
        <v>2108</v>
      </c>
      <c r="Q727" s="106" t="s">
        <v>2108</v>
      </c>
      <c r="R727" s="106" t="s">
        <v>2108</v>
      </c>
      <c r="S727" s="106" t="s">
        <v>2108</v>
      </c>
    </row>
    <row r="728" spans="1:19" ht="15" x14ac:dyDescent="0.25">
      <c r="A728" s="106" t="s">
        <v>1028</v>
      </c>
      <c r="B728" s="106" t="s">
        <v>1095</v>
      </c>
      <c r="C728" s="106" t="s">
        <v>1096</v>
      </c>
      <c r="D728" s="106" t="s">
        <v>1591</v>
      </c>
      <c r="E728" s="107">
        <v>46203</v>
      </c>
      <c r="F728" s="106" t="s">
        <v>1630</v>
      </c>
      <c r="G728" s="106" t="s">
        <v>1630</v>
      </c>
      <c r="H728" s="106" t="s">
        <v>1630</v>
      </c>
      <c r="I728" s="106" t="s">
        <v>1630</v>
      </c>
      <c r="J728" s="106" t="s">
        <v>1630</v>
      </c>
      <c r="K728" s="106" t="s">
        <v>2091</v>
      </c>
      <c r="L728" s="106" t="s">
        <v>3281</v>
      </c>
      <c r="M728" s="106" t="s">
        <v>2700</v>
      </c>
      <c r="N728" s="106" t="s">
        <v>1041</v>
      </c>
      <c r="O728" s="106" t="s">
        <v>2701</v>
      </c>
      <c r="P728" s="106" t="s">
        <v>2108</v>
      </c>
      <c r="Q728" s="106" t="s">
        <v>2108</v>
      </c>
      <c r="R728" s="106" t="s">
        <v>2108</v>
      </c>
      <c r="S728" s="106" t="s">
        <v>2108</v>
      </c>
    </row>
    <row r="729" spans="1:19" ht="15" x14ac:dyDescent="0.25">
      <c r="A729" s="106" t="s">
        <v>1029</v>
      </c>
      <c r="B729" s="106" t="s">
        <v>1347</v>
      </c>
      <c r="C729" s="106" t="s">
        <v>1103</v>
      </c>
      <c r="D729" s="106" t="s">
        <v>1030</v>
      </c>
      <c r="E729" s="107">
        <v>46387</v>
      </c>
      <c r="F729" s="106" t="s">
        <v>1630</v>
      </c>
      <c r="G729" s="106" t="s">
        <v>1630</v>
      </c>
      <c r="H729" s="106" t="s">
        <v>1630</v>
      </c>
      <c r="I729" s="106" t="s">
        <v>1630</v>
      </c>
      <c r="J729" s="106" t="s">
        <v>1630</v>
      </c>
      <c r="K729" s="106" t="s">
        <v>2093</v>
      </c>
      <c r="L729" s="106" t="s">
        <v>2645</v>
      </c>
      <c r="M729" s="106" t="s">
        <v>2755</v>
      </c>
      <c r="N729" s="106" t="s">
        <v>1041</v>
      </c>
      <c r="O729" s="106" t="s">
        <v>3195</v>
      </c>
      <c r="P729" s="106" t="s">
        <v>2108</v>
      </c>
      <c r="Q729" s="106" t="s">
        <v>2108</v>
      </c>
      <c r="R729" s="106" t="s">
        <v>2108</v>
      </c>
      <c r="S729" s="106" t="s">
        <v>2108</v>
      </c>
    </row>
    <row r="730" spans="1:19" ht="15" x14ac:dyDescent="0.25">
      <c r="A730" s="106" t="s">
        <v>1076</v>
      </c>
      <c r="B730" s="106" t="s">
        <v>1101</v>
      </c>
      <c r="C730" s="106" t="s">
        <v>1099</v>
      </c>
      <c r="D730" s="106" t="s">
        <v>1089</v>
      </c>
      <c r="E730" s="107">
        <v>46203</v>
      </c>
      <c r="F730" s="106" t="s">
        <v>1630</v>
      </c>
      <c r="G730" s="106" t="s">
        <v>1630</v>
      </c>
      <c r="H730" s="106" t="s">
        <v>1630</v>
      </c>
      <c r="I730" s="106" t="s">
        <v>1630</v>
      </c>
      <c r="J730" s="106" t="s">
        <v>1630</v>
      </c>
      <c r="K730" s="106" t="s">
        <v>2092</v>
      </c>
      <c r="L730" s="106" t="s">
        <v>3282</v>
      </c>
      <c r="M730" s="106" t="s">
        <v>2216</v>
      </c>
      <c r="N730" s="106" t="s">
        <v>1041</v>
      </c>
      <c r="O730" s="106" t="s">
        <v>2217</v>
      </c>
      <c r="P730" s="106" t="s">
        <v>2108</v>
      </c>
      <c r="Q730" s="106" t="s">
        <v>2108</v>
      </c>
      <c r="R730" s="106" t="s">
        <v>2108</v>
      </c>
      <c r="S730" s="106" t="s">
        <v>2108</v>
      </c>
    </row>
    <row r="731" spans="1:19" ht="15" x14ac:dyDescent="0.25">
      <c r="A731" s="106" t="s">
        <v>1031</v>
      </c>
      <c r="B731" s="106" t="s">
        <v>1111</v>
      </c>
      <c r="C731" s="106" t="s">
        <v>1113</v>
      </c>
      <c r="D731" s="106" t="s">
        <v>1592</v>
      </c>
      <c r="E731" s="107">
        <v>46203</v>
      </c>
      <c r="F731" s="106" t="s">
        <v>1630</v>
      </c>
      <c r="G731" s="106" t="s">
        <v>1630</v>
      </c>
      <c r="H731" s="106" t="s">
        <v>2083</v>
      </c>
      <c r="I731" s="106" t="s">
        <v>1604</v>
      </c>
      <c r="J731" s="106" t="s">
        <v>1618</v>
      </c>
      <c r="K731" s="106" t="s">
        <v>2095</v>
      </c>
      <c r="L731" s="106" t="s">
        <v>3283</v>
      </c>
      <c r="M731" s="106" t="s">
        <v>2163</v>
      </c>
      <c r="N731" s="106" t="s">
        <v>1041</v>
      </c>
      <c r="O731" s="106" t="s">
        <v>2236</v>
      </c>
      <c r="P731" s="106" t="s">
        <v>2108</v>
      </c>
      <c r="Q731" s="106" t="s">
        <v>2108</v>
      </c>
      <c r="R731" s="106" t="s">
        <v>2108</v>
      </c>
      <c r="S731" s="106" t="s">
        <v>2108</v>
      </c>
    </row>
    <row r="732" spans="1:19" ht="15" x14ac:dyDescent="0.25">
      <c r="A732" s="106" t="s">
        <v>1032</v>
      </c>
      <c r="B732" s="106" t="s">
        <v>1102</v>
      </c>
      <c r="C732" s="106" t="s">
        <v>1103</v>
      </c>
      <c r="D732" s="106" t="s">
        <v>1033</v>
      </c>
      <c r="E732" s="107">
        <v>46203</v>
      </c>
      <c r="F732" s="106" t="s">
        <v>1630</v>
      </c>
      <c r="G732" s="106" t="s">
        <v>1630</v>
      </c>
      <c r="H732" s="106" t="s">
        <v>2084</v>
      </c>
      <c r="I732" s="106" t="s">
        <v>1606</v>
      </c>
      <c r="J732" s="106" t="s">
        <v>1618</v>
      </c>
      <c r="K732" s="106" t="s">
        <v>2093</v>
      </c>
      <c r="L732" s="106" t="s">
        <v>2152</v>
      </c>
      <c r="M732" s="106" t="s">
        <v>2256</v>
      </c>
      <c r="N732" s="106" t="s">
        <v>1041</v>
      </c>
      <c r="O732" s="106" t="s">
        <v>2257</v>
      </c>
      <c r="P732" s="106" t="s">
        <v>2108</v>
      </c>
      <c r="Q732" s="106" t="s">
        <v>2108</v>
      </c>
      <c r="R732" s="106" t="s">
        <v>2108</v>
      </c>
      <c r="S732" s="106" t="s">
        <v>2108</v>
      </c>
    </row>
    <row r="733" spans="1:19" ht="15" x14ac:dyDescent="0.25">
      <c r="A733" s="108"/>
      <c r="B733" s="108"/>
      <c r="C733" s="108"/>
      <c r="D733" s="108"/>
      <c r="E733" s="94"/>
    </row>
    <row r="734" spans="1:19" ht="15" x14ac:dyDescent="0.25">
      <c r="A734" s="108"/>
      <c r="B734" s="108"/>
      <c r="C734" s="108"/>
      <c r="D734" s="108"/>
      <c r="E734" s="94"/>
    </row>
  </sheetData>
  <sheetProtection algorithmName="SHA-512" hashValue="VXxfcgrBrQaURiF8LmZcdk1EHqeudY7zwec2dbKip4s7nfVNSizkwbMCUN/FhJTa0GuxiOIFbvRxlPX3TMmUqg==" saltValue="ViQbEhkG7+Qzrzg6m9aHBw==" spinCount="100000" sheet="1" objects="1" scenarios="1"/>
  <autoFilter ref="A1:T732" xr:uid="{99BCA2AB-E2D5-403D-AE52-61F11FA87A3D}"/>
  <sortState xmlns:xlrd2="http://schemas.microsoft.com/office/spreadsheetml/2017/richdata2" ref="A2:E734">
    <sortCondition ref="A2:A734"/>
  </sortState>
  <phoneticPr fontId="45" type="noConversion"/>
  <conditionalFormatting sqref="A735:A1048576">
    <cfRule type="containsText" dxfId="0" priority="1" operator="containsText" text="relief assoc">
      <formula>NOT(ISERROR(SEARCH("relief assoc",A735)))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13D84-3258-43B2-859C-AF731C65B154}">
  <sheetPr codeName="Sheet4"/>
  <dimension ref="A2:C20"/>
  <sheetViews>
    <sheetView workbookViewId="0">
      <selection activeCell="A2" sqref="A2:C5"/>
    </sheetView>
  </sheetViews>
  <sheetFormatPr defaultColWidth="9.140625" defaultRowHeight="15" x14ac:dyDescent="0.25"/>
  <cols>
    <col min="1" max="1" width="3.85546875" style="79" customWidth="1"/>
    <col min="2" max="2" width="83" style="79" bestFit="1" customWidth="1"/>
    <col min="3" max="16384" width="9.140625" style="79"/>
  </cols>
  <sheetData>
    <row r="2" spans="1:3" x14ac:dyDescent="0.25">
      <c r="B2" s="140" t="s">
        <v>3338</v>
      </c>
    </row>
    <row r="3" spans="1:3" x14ac:dyDescent="0.25">
      <c r="A3" s="79">
        <v>1</v>
      </c>
      <c r="B3" s="141" t="s">
        <v>3339</v>
      </c>
      <c r="C3" s="87" t="s">
        <v>1597</v>
      </c>
    </row>
    <row r="4" spans="1:3" x14ac:dyDescent="0.25">
      <c r="A4" s="79">
        <v>2</v>
      </c>
      <c r="B4" s="141" t="s">
        <v>3340</v>
      </c>
      <c r="C4" s="87" t="s">
        <v>1597</v>
      </c>
    </row>
    <row r="5" spans="1:3" x14ac:dyDescent="0.25">
      <c r="A5" s="79">
        <v>3</v>
      </c>
      <c r="B5" s="141" t="s">
        <v>3341</v>
      </c>
      <c r="C5" s="87" t="s">
        <v>1597</v>
      </c>
    </row>
    <row r="7" spans="1:3" x14ac:dyDescent="0.25">
      <c r="B7" s="88" t="s">
        <v>1595</v>
      </c>
    </row>
    <row r="8" spans="1:3" x14ac:dyDescent="0.25">
      <c r="A8" s="79">
        <v>1</v>
      </c>
      <c r="B8" s="87" t="s">
        <v>1596</v>
      </c>
      <c r="C8" s="87" t="s">
        <v>1597</v>
      </c>
    </row>
    <row r="9" spans="1:3" x14ac:dyDescent="0.25">
      <c r="A9" s="79">
        <v>2</v>
      </c>
      <c r="B9" s="87" t="s">
        <v>1598</v>
      </c>
      <c r="C9" s="141" t="s">
        <v>1597</v>
      </c>
    </row>
    <row r="10" spans="1:3" x14ac:dyDescent="0.25">
      <c r="A10" s="79">
        <v>3</v>
      </c>
      <c r="B10" s="87" t="s">
        <v>1599</v>
      </c>
      <c r="C10" s="87" t="s">
        <v>1597</v>
      </c>
    </row>
    <row r="15" spans="1:3" x14ac:dyDescent="0.25">
      <c r="B15" s="80" t="s">
        <v>1049</v>
      </c>
    </row>
    <row r="16" spans="1:3" x14ac:dyDescent="0.25">
      <c r="A16" s="79">
        <v>1</v>
      </c>
      <c r="B16" s="81" t="s">
        <v>1051</v>
      </c>
    </row>
    <row r="17" spans="1:2" x14ac:dyDescent="0.25">
      <c r="A17" s="79">
        <v>2</v>
      </c>
      <c r="B17" s="79" t="s">
        <v>1047</v>
      </c>
    </row>
    <row r="18" spans="1:2" x14ac:dyDescent="0.25">
      <c r="A18" s="79">
        <v>3</v>
      </c>
      <c r="B18" s="79" t="s">
        <v>1048</v>
      </c>
    </row>
    <row r="19" spans="1:2" x14ac:dyDescent="0.25">
      <c r="A19" s="79">
        <v>4</v>
      </c>
      <c r="B19" s="81" t="s">
        <v>1050</v>
      </c>
    </row>
    <row r="20" spans="1:2" x14ac:dyDescent="0.25">
      <c r="A20" s="79">
        <v>5</v>
      </c>
      <c r="B20" s="82" t="s">
        <v>1054</v>
      </c>
    </row>
  </sheetData>
  <sheetProtection algorithmName="SHA-512" hashValue="/8fjL7VT+MyfNxu0QWzFY9G27ZCBm63zN/n9ALFwTsf91H1Sr+uNYlRv7lfbkezD564WWpIvyzIq9zDobu210A==" saltValue="dS51Bzz0eRajUq4cRGR8Jg==" spinCount="100000" sheet="1" objects="1" scenarios="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Filing Fee Form</vt:lpstr>
      <vt:lpstr>entity lookup</vt:lpstr>
      <vt:lpstr>Update Log</vt:lpstr>
      <vt:lpstr>'Filing Fee Form'!Print_Area</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Erickson, Darla</dc:creator>
  <cp:lastModifiedBy>Stopher, Jason</cp:lastModifiedBy>
  <cp:lastPrinted>2026-04-09T16:27:22Z</cp:lastPrinted>
  <dcterms:created xsi:type="dcterms:W3CDTF">2002-06-07T14:46:06Z</dcterms:created>
  <dcterms:modified xsi:type="dcterms:W3CDTF">2026-07-15T14:56:44Z</dcterms:modified>
</cp:coreProperties>
</file>