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updateLinks="never" codeName="ThisWorkbook"/>
  <mc:AlternateContent xmlns:mc="http://schemas.openxmlformats.org/markup-compatibility/2006">
    <mc:Choice Requires="x15">
      <x15ac:absPath xmlns:x15ac="http://schemas.microsoft.com/office/spreadsheetml/2010/11/ac" url="https://mtgov-my.sharepoint.com/personal/cmc116_mt_gov/Documents/Documents/Website Updates/Accessibility Edits_Incomplete/"/>
    </mc:Choice>
  </mc:AlternateContent>
  <xr:revisionPtr revIDLastSave="2" documentId="13_ncr:1_{C4964217-78FB-4594-939A-43FD31301DFD}" xr6:coauthVersionLast="47" xr6:coauthVersionMax="47" xr10:uidLastSave="{E0F42DBD-E107-4E6C-8529-49BE9CD6C4BE}"/>
  <bookViews>
    <workbookView xWindow="-28920" yWindow="-60" windowWidth="29040" windowHeight="15720" activeTab="2" xr2:uid="{00000000-000D-0000-FFFF-FFFF00000000}"/>
  </bookViews>
  <sheets>
    <sheet name="Instructions" sheetId="142" r:id="rId1"/>
    <sheet name="TRIAL BALANCE CERTIFICATION" sheetId="149" r:id="rId2"/>
    <sheet name="FILING FEE FORM" sheetId="3" r:id="rId3"/>
    <sheet name="EntityLookup" sheetId="151" state="hidden" r:id="rId4"/>
    <sheet name="Update Log" sheetId="78" state="hidden" r:id="rId5"/>
  </sheets>
  <externalReferences>
    <externalReference r:id="rId6"/>
    <externalReference r:id="rId7"/>
    <externalReference r:id="rId8"/>
    <externalReference r:id="rId9"/>
  </externalReferences>
  <definedNames>
    <definedName name="___Ent2" localSheetId="0">#REF!</definedName>
    <definedName name="___Ent2">#REF!</definedName>
    <definedName name="___Ent3" localSheetId="0">#REF!</definedName>
    <definedName name="___Ent3">#REF!</definedName>
    <definedName name="___Ent4" localSheetId="0">#REF!</definedName>
    <definedName name="___Ent4">#REF!</definedName>
    <definedName name="___Ent5">#REF!</definedName>
    <definedName name="__Ent6">'[1]Cash Flow Wksht'!#REF!</definedName>
    <definedName name="_C" localSheetId="0">#REF!</definedName>
    <definedName name="_C">#REF!</definedName>
    <definedName name="_Ent2" localSheetId="0">#REF!</definedName>
    <definedName name="_Ent2">#REF!</definedName>
    <definedName name="_Ent3" localSheetId="0">#REF!</definedName>
    <definedName name="_Ent3">#REF!</definedName>
    <definedName name="_Ent4">#REF!</definedName>
    <definedName name="_Ent5">#REF!</definedName>
    <definedName name="_Ent6">'[1]Cash Flow Wksht'!#REF!</definedName>
    <definedName name="_Tax" localSheetId="0">#REF!</definedName>
    <definedName name="_Tax">#REF!</definedName>
    <definedName name="AdjCPFunds">'[2]Auto Gov''tMajor Funds-Fund Stmt'!#REF!</definedName>
    <definedName name="AdjDSFunds">'[2]Auto Gov''tMajor Funds-Fund Stmt'!#REF!</definedName>
    <definedName name="AdjPermFunds">'[2]Auto Gov''tMajor Funds-Fund Stmt'!#REF!</definedName>
    <definedName name="AllIntSvc" localSheetId="0">#REF!</definedName>
    <definedName name="AllIntSvc">#REF!</definedName>
    <definedName name="countycodetable" localSheetId="0">'[3]LedgerLoad Assist'!$A$185:$C$367</definedName>
    <definedName name="countycodetable">#REF!</definedName>
    <definedName name="CPFunds" localSheetId="0">#REF!</definedName>
    <definedName name="CPFunds">#REF!</definedName>
    <definedName name="DSFunds" localSheetId="0">#REF!</definedName>
    <definedName name="DSFunds">#REF!</definedName>
    <definedName name="entityname">#REF!</definedName>
    <definedName name="entitynumber" localSheetId="0">'[3]LedgerLoad Assist'!$A$185:$B$367</definedName>
    <definedName name="entitynumber">#REF!</definedName>
    <definedName name="FAQ" localSheetId="0">'[1]Cash Flow Wksht'!#REF!</definedName>
    <definedName name="FAQ">'[1]Cash Flow Wksht'!#REF!</definedName>
    <definedName name="majorfunds" localSheetId="0">'[3]LedgerLoad Assist'!$A$38:$B$41</definedName>
    <definedName name="majorfunds">#REF!</definedName>
    <definedName name="majorfundstable">#REF!</definedName>
    <definedName name="majorfundtable2" localSheetId="0">'[4]List-County &amp; Entity Codes  '!#REF!</definedName>
    <definedName name="majorfundtable2">'[4]List-County &amp; Entity Codes  '!#REF!</definedName>
    <definedName name="mpr" localSheetId="0">#REF!</definedName>
    <definedName name="mpr">#REF!</definedName>
    <definedName name="Note" localSheetId="0">#REF!</definedName>
    <definedName name="Note">#REF!</definedName>
    <definedName name="NotEnt3" localSheetId="0">'[1]Cash Flow Wksht'!#REF!</definedName>
    <definedName name="NotEnt3">'[1]Cash Flow Wksht'!#REF!</definedName>
    <definedName name="OtherEnt" localSheetId="0">#REF!</definedName>
    <definedName name="OtherEnt">#REF!</definedName>
    <definedName name="PermFunds" localSheetId="0">#REF!</definedName>
    <definedName name="PermFunds">#REF!</definedName>
    <definedName name="_xlnm.Print_Area" localSheetId="2">'FILING FEE FORM'!$A$1:$G$97</definedName>
    <definedName name="_xlnm.Print_Area" localSheetId="0">Instructions!$A$2:$N$188</definedName>
    <definedName name="_xlnm.Print_Titles" localSheetId="0">Instructions!$1:$1</definedName>
    <definedName name="Print_Titles_MI">#REF!</definedName>
    <definedName name="sample">'[1]Cash Flow Wksht'!#REF!</definedName>
    <definedName name="Year" localSheetId="0">'[3]LedgerLoad Assist'!$A$7:$B$33</definedName>
    <definedName name="Year">#REF!</definedName>
    <definedName name="Z_FC3B3501_CA52_40D7_B049_0E027A15B235_.wvu.PrintArea" localSheetId="0" hidden="1">Instructions!$A$1:$N$188</definedName>
    <definedName name="Z_FC3B3501_CA52_40D7_B049_0E027A15B235_.wvu.PrintTitles" localSheetId="0" hidden="1">Instructions!$1:$1</definedName>
    <definedName name="Z_FC3B3501_CA52_40D7_B049_0E027A15B235_.wvu.Rows" localSheetId="0" hidden="1">Instructions!#REF!</definedName>
  </definedNames>
  <calcPr calcId="191029"/>
  <customWorkbookViews>
    <customWorkbookView name="Erickson, Darla - Personal View" guid="{FC3B3501-CA52-40D7-B049-0E027A15B235}" mergeInterval="0" personalView="1" maximized="1" windowWidth="1280" windowHeight="759" tabRatio="631" activeSheetId="1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4" i="3" l="1"/>
  <c r="B90" i="3"/>
  <c r="B92" i="3" s="1"/>
  <c r="F2" i="151" l="1"/>
  <c r="F3" i="151" s="1"/>
  <c r="B83" i="3" l="1"/>
  <c r="F70" i="3" s="1"/>
  <c r="B94" i="3" l="1"/>
  <c r="F87"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B20" authorId="0" shapeId="0" xr:uid="{0F4C493A-6D76-442E-8A8B-1711A1CD592D}">
      <text>
        <r>
          <rPr>
            <sz val="9"/>
            <color indexed="81"/>
            <rFont val="Tahoma"/>
            <family val="2"/>
          </rPr>
          <t xml:space="preserve">Comment:
</t>
        </r>
      </text>
    </comment>
    <comment ref="A22" authorId="0" shapeId="0" xr:uid="{B6FAC58F-0353-4F93-9F7F-FD1167A474AD}">
      <text>
        <r>
          <rPr>
            <b/>
            <sz val="9"/>
            <color indexed="81"/>
            <rFont val="Tahoma"/>
            <family val="2"/>
          </rPr>
          <t>NOTE:</t>
        </r>
        <r>
          <rPr>
            <sz val="9"/>
            <color indexed="81"/>
            <rFont val="Tahoma"/>
            <family val="2"/>
          </rPr>
          <t xml:space="preserve">
You will find comments in cells with a little red triangle in the upper right hand corner.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A5" authorId="0" shapeId="0" xr:uid="{00000000-0006-0000-0200-000001000000}">
      <text>
        <r>
          <rPr>
            <b/>
            <sz val="9"/>
            <color indexed="81"/>
            <rFont val="Tahoma"/>
            <family val="2"/>
          </rPr>
          <t>SELECT ENTITY NAME FROM DROP DOWN LIST</t>
        </r>
        <r>
          <rPr>
            <sz val="9"/>
            <color indexed="81"/>
            <rFont val="Tahoma"/>
            <family val="2"/>
          </rPr>
          <t xml:space="preserve">
</t>
        </r>
      </text>
    </comment>
  </commentList>
</comments>
</file>

<file path=xl/sharedStrings.xml><?xml version="1.0" encoding="utf-8"?>
<sst xmlns="http://schemas.openxmlformats.org/spreadsheetml/2006/main" count="928" uniqueCount="742">
  <si>
    <t>TABLE OF CONTENTS</t>
  </si>
  <si>
    <t>Licenses/Permits</t>
  </si>
  <si>
    <t>$</t>
  </si>
  <si>
    <t>Total Operating Revenues</t>
  </si>
  <si>
    <t>Instructions for Completing This Report</t>
  </si>
  <si>
    <t>General Information:</t>
  </si>
  <si>
    <t>Cover Page, Table of Contents &amp; Headings:</t>
  </si>
  <si>
    <t xml:space="preserve">COVER PAGE </t>
  </si>
  <si>
    <t>HEADINGS AND DATES</t>
  </si>
  <si>
    <t>Notes, Statements and Schedules:</t>
  </si>
  <si>
    <t>DETERMINE THE MAJOR FUNDS</t>
  </si>
  <si>
    <t>DEPRECIATION, COMPENSATED ABSENCES ADJUSTMENTS</t>
  </si>
  <si>
    <t>ANNUAL FINANCIAL REPORT (AFR) BODY</t>
  </si>
  <si>
    <t>The Annual Financial Report consists of these parts:</t>
  </si>
  <si>
    <t>Government-wide Statements</t>
  </si>
  <si>
    <t>Enterprise/Proprietary Statements</t>
  </si>
  <si>
    <t>Fiduciary Statements</t>
  </si>
  <si>
    <t>Notes</t>
  </si>
  <si>
    <t>Fund-Level Statements</t>
  </si>
  <si>
    <t>Supporting Documents</t>
  </si>
  <si>
    <t>*You may choose to complete the Governmental Funds &amp; Conversion before starting the Enterprise/Internal Funds</t>
  </si>
  <si>
    <t>ANNUAL FINANCIAL REPORT FILING FEE</t>
  </si>
  <si>
    <t>Montana Department of Administration</t>
  </si>
  <si>
    <t>If the local government entity name or mailing address</t>
  </si>
  <si>
    <t>on the Department's mailing list is inaccurate or has</t>
  </si>
  <si>
    <t>changed recently please note the correction below.</t>
  </si>
  <si>
    <t>PO Box 200547</t>
  </si>
  <si>
    <t>Helena, MT   59620-0547</t>
  </si>
  <si>
    <t>Amount Received:</t>
  </si>
  <si>
    <t>By:</t>
  </si>
  <si>
    <t>Date:</t>
  </si>
  <si>
    <t>Page 1 of 2</t>
  </si>
  <si>
    <t>LOCAL GOVERNMENT ANNUAL FILING FEE SCHEDULE</t>
  </si>
  <si>
    <t>Fee</t>
  </si>
  <si>
    <t>Filing</t>
  </si>
  <si>
    <t>Page 2 of 2</t>
  </si>
  <si>
    <t xml:space="preserve">         </t>
  </si>
  <si>
    <t>FOR DEPARTMENT OF ADMINISTRATION USE ONLY</t>
  </si>
  <si>
    <t>The following filing fee schedule is required by Section 2-7-514, MCA, and has been adopted as Section 2.4.402 of the
 Administrative Rules of Montana.</t>
  </si>
  <si>
    <t>GL#</t>
  </si>
  <si>
    <t>TD#</t>
  </si>
  <si>
    <t>Determination of Filing Fee Form</t>
  </si>
  <si>
    <r>
      <t xml:space="preserve">GOVERNMENTAL FUNDS - </t>
    </r>
    <r>
      <rPr>
        <b/>
        <u/>
        <sz val="14"/>
        <color theme="0"/>
        <rFont val="Calibri"/>
        <family val="2"/>
        <scheme val="minor"/>
      </rPr>
      <t>PAGE 16</t>
    </r>
    <r>
      <rPr>
        <b/>
        <i/>
        <sz val="12"/>
        <color theme="0"/>
        <rFont val="Calibri"/>
        <family val="2"/>
        <scheme val="minor"/>
      </rPr>
      <t xml:space="preserve"> (STATEMENT OF REVENUES, EXPENDITURES, AND CHANGES IN FUND BALANCES)</t>
    </r>
  </si>
  <si>
    <t xml:space="preserve">Total Revenues </t>
  </si>
  <si>
    <t>Other Financing Sources - Proceeds from Sale of Capital Assets</t>
  </si>
  <si>
    <t>Special and/or Extraordinary Items (Revenues only)</t>
  </si>
  <si>
    <t>Note:  Do not include revenues of Internal Service Funds</t>
  </si>
  <si>
    <t>Box #1</t>
  </si>
  <si>
    <r>
      <t xml:space="preserve">Non-Operating Revenues: </t>
    </r>
    <r>
      <rPr>
        <sz val="12"/>
        <color rgb="FFC00000"/>
        <rFont val="Calibri"/>
        <family val="2"/>
        <scheme val="minor"/>
      </rPr>
      <t>(Do not include Gain on Sale of 
Capital Assets)</t>
    </r>
  </si>
  <si>
    <t xml:space="preserve">Filing Fee Owed </t>
  </si>
  <si>
    <t>Taxes/Assessments</t>
  </si>
  <si>
    <t xml:space="preserve">Intergovernmental Revenues </t>
  </si>
  <si>
    <t>Interest Revenues</t>
  </si>
  <si>
    <t>Other Non-operating Revenues not included above</t>
  </si>
  <si>
    <t>Capital Contributions</t>
  </si>
  <si>
    <r>
      <t xml:space="preserve">ENTERPRISE FUNDS - </t>
    </r>
    <r>
      <rPr>
        <b/>
        <u/>
        <sz val="14"/>
        <color theme="0"/>
        <rFont val="Calibri"/>
        <family val="2"/>
        <scheme val="minor"/>
      </rPr>
      <t>PAGE 20</t>
    </r>
    <r>
      <rPr>
        <b/>
        <i/>
        <sz val="14"/>
        <color theme="0"/>
        <rFont val="Calibri"/>
        <family val="2"/>
        <scheme val="minor"/>
      </rPr>
      <t xml:space="preserve"> </t>
    </r>
    <r>
      <rPr>
        <b/>
        <i/>
        <sz val="12"/>
        <color theme="0"/>
        <rFont val="Calibri"/>
        <family val="2"/>
        <scheme val="minor"/>
      </rPr>
      <t>(STATEMENT OF CASH FLOWS)</t>
    </r>
  </si>
  <si>
    <t>Proceeds from Sale of Capital Assets</t>
  </si>
  <si>
    <r>
      <t xml:space="preserve">TRUST FUNDS - </t>
    </r>
    <r>
      <rPr>
        <b/>
        <u/>
        <sz val="14"/>
        <color theme="0"/>
        <rFont val="Calibri"/>
        <family val="2"/>
        <scheme val="minor"/>
      </rPr>
      <t>PAGE 22</t>
    </r>
    <r>
      <rPr>
        <b/>
        <sz val="14"/>
        <color theme="0"/>
        <rFont val="Calibri"/>
        <family val="2"/>
        <scheme val="minor"/>
      </rPr>
      <t xml:space="preserve"> </t>
    </r>
    <r>
      <rPr>
        <b/>
        <i/>
        <sz val="12"/>
        <color theme="0"/>
        <rFont val="Calibri"/>
        <family val="2"/>
        <scheme val="minor"/>
      </rPr>
      <t>(STATEMENT OF CHANGES IN FIDUCIARY NET ASSETS)</t>
    </r>
  </si>
  <si>
    <t>NOTE:  Do not include additions to Investment Trust Funds</t>
  </si>
  <si>
    <r>
      <t xml:space="preserve">Total Additions to </t>
    </r>
    <r>
      <rPr>
        <b/>
        <sz val="12"/>
        <color theme="1"/>
        <rFont val="Calibri"/>
        <family val="2"/>
        <scheme val="minor"/>
      </rPr>
      <t>Pension &amp; Private Purpose</t>
    </r>
    <r>
      <rPr>
        <sz val="12"/>
        <color theme="1"/>
        <rFont val="Calibri"/>
        <family val="2"/>
        <scheme val="minor"/>
      </rPr>
      <t xml:space="preserve"> Trust Funds Only</t>
    </r>
  </si>
  <si>
    <t>Total Revenues for Calculation of Filing Fee</t>
  </si>
  <si>
    <t>Box #2</t>
  </si>
  <si>
    <t>Audit Required?</t>
  </si>
  <si>
    <t>Other Information - Filing Fee Form, Worksheet Protection &amp; Hiding Columns/Pages:</t>
  </si>
  <si>
    <t xml:space="preserve">COMPLETE YEAR-END CLOSING/ADJUSTMENTS BEFORE STARTING THE ANNUAL FINANCIAL REPORT </t>
  </si>
  <si>
    <t>These comments are extremely important to ensure the information accurately transfers into a searchable database.</t>
  </si>
  <si>
    <t>PASSWORD PROTECTED CELLS</t>
  </si>
  <si>
    <t>CELLS CONTAINING ZEROS - DO NOT OVERRIDE FORMULAS</t>
  </si>
  <si>
    <t xml:space="preserve">*Note: A red triangle in the upper right hand corner of a cell denotes where a useful comment is located. </t>
  </si>
  <si>
    <t xml:space="preserve">Page 13: </t>
  </si>
  <si>
    <t>Page 14:</t>
  </si>
  <si>
    <t>Page 15:</t>
  </si>
  <si>
    <t>The unrestricted fund balance cells were locked.  A formula will subtract the non-spendable, restricted, committed, assigned fund balance from unrestricted.</t>
  </si>
  <si>
    <t>This change will ensure the individual fund balance ties to the fund balance reported on the Statement of Rev, Exp &amp; changes in Fund Balance.</t>
  </si>
  <si>
    <t>Page 16:</t>
  </si>
  <si>
    <t>Page 17:</t>
  </si>
  <si>
    <t>Ensured the comp absences total coming from the OP Conversion includes the unallocated amount as well as the allocated amount.</t>
  </si>
  <si>
    <t>Added a balance check to compare the change in net position to page 14 - Statement of Rev, Exp &amp; Changes in Net Position.</t>
  </si>
  <si>
    <t>Version 15.1</t>
  </si>
  <si>
    <t>Filing Fee:</t>
  </si>
  <si>
    <t>Added extra accounts for 411000 Planning &amp; Research and 411800 -Other Gen Gov Services</t>
  </si>
  <si>
    <t>Non-major special revenue funds:  Added a formula to figure fund balance; will reduce unrestricted by restricted; committed; assigned</t>
  </si>
  <si>
    <t>Added additional 4 debt service funds; inserted a formula for fund balance; will reduce unrestricted by restricted; committed;assigned</t>
  </si>
  <si>
    <t>Capital Projects: Inserted a formula for fund balance; will reduce unrestricted by restricted; committed; assigned</t>
  </si>
  <si>
    <t>Non-major enterprise cash flows:  Inserted one column - there was 4 columns but only 3 on cash flow page?</t>
  </si>
  <si>
    <t>Added formulas to pull numbers from activities page</t>
  </si>
  <si>
    <t>Mitchell Bldg - Room 270</t>
  </si>
  <si>
    <t>Updated the filing fees and the formula for the filing fee; Updated the address of LGSB</t>
  </si>
  <si>
    <t>Coverpage:</t>
  </si>
  <si>
    <t>Updated the address of LGSB</t>
  </si>
  <si>
    <t>Non-major enterprise funds: Formula updated, added Net Pension Liability</t>
  </si>
  <si>
    <t>Internal service funds: Formula updated for assets, def out, liab, def inflow, added Net pension liability</t>
  </si>
  <si>
    <t>Page 18: Added Net Pension Liability, Added to formula for Non-major &amp; Internal service funds NPL</t>
  </si>
  <si>
    <t>Updated the DLL for these accounts</t>
  </si>
  <si>
    <t>DLL:</t>
  </si>
  <si>
    <t>Added a multiplier for credit balances: Liabilities, Def Inflows &amp; Fund Balance, Net Position &amp; Revenues</t>
  </si>
  <si>
    <t>Annual Resources</t>
  </si>
  <si>
    <t>Added acct 237000, 238000 for Funds 5000, 6000</t>
  </si>
  <si>
    <t xml:space="preserve">Corrected error in cell </t>
  </si>
  <si>
    <t>For 2016: Dll Ledger Load Assist - major fund column F - 21xxxx shouldn't add in F50 (216000)</t>
  </si>
  <si>
    <t>Equal to or Less Than</t>
  </si>
  <si>
    <t>Version 16.1</t>
  </si>
  <si>
    <t>Filing Fee Page:</t>
  </si>
  <si>
    <t>Updated the language- is in excess of 500,000, you are required to have an audit</t>
  </si>
  <si>
    <t>if the amount is equal to or less than 500,000, no filing fee is required</t>
  </si>
  <si>
    <t xml:space="preserve">Page 48-53: </t>
  </si>
  <si>
    <t>Notes:</t>
  </si>
  <si>
    <t>Added the updated notes for GASB 72 - Fair Value, etc.</t>
  </si>
  <si>
    <t>Table of contents and page numbers were updated.  Notes were assigned a single page number.</t>
  </si>
  <si>
    <r>
      <t xml:space="preserve">ENTERPRISE FUNDS - </t>
    </r>
    <r>
      <rPr>
        <b/>
        <u/>
        <sz val="14"/>
        <color theme="0"/>
        <rFont val="Calibri"/>
        <family val="2"/>
        <scheme val="minor"/>
      </rPr>
      <t>PAGE 19</t>
    </r>
    <r>
      <rPr>
        <b/>
        <sz val="14"/>
        <color theme="0"/>
        <rFont val="Calibri"/>
        <family val="2"/>
        <scheme val="minor"/>
      </rPr>
      <t xml:space="preserve"> </t>
    </r>
    <r>
      <rPr>
        <b/>
        <i/>
        <sz val="12"/>
        <color theme="0"/>
        <rFont val="Calibri"/>
        <family val="2"/>
        <scheme val="minor"/>
      </rPr>
      <t>(STATEMENT OF REVENUES, EXPENSES AND CHANGES IN FUND NET POSITION)</t>
    </r>
  </si>
  <si>
    <r>
      <rPr>
        <b/>
        <sz val="10"/>
        <rFont val="Arial"/>
        <family val="2"/>
      </rPr>
      <t>Note: This form is self-calculating, with defaults of -0- and "NO" in box #1 and #2. Please adjust according if you print this form and enter information manually.</t>
    </r>
    <r>
      <rPr>
        <sz val="10"/>
        <rFont val="Arial"/>
        <family val="2"/>
      </rPr>
      <t xml:space="preserve"> </t>
    </r>
  </si>
  <si>
    <t xml:space="preserve">**If a filing fee is owed, please print the completed filing fee form and mail with your payment to: </t>
  </si>
  <si>
    <t>Version 16.2</t>
  </si>
  <si>
    <t>Updated the filing fee form - in excess of 500,000</t>
  </si>
  <si>
    <t>Version 16.3</t>
  </si>
  <si>
    <t>Added a column to the BS Conversion Page for prior year's deferred outflows and inflows of resources</t>
  </si>
  <si>
    <t>Version 16.4</t>
  </si>
  <si>
    <t>Added a formula to the OP Conversion Page</t>
  </si>
  <si>
    <t>Added the prior year's difference of Deferred Outflows and Inflows to the reconciliation on Page 15</t>
  </si>
  <si>
    <t>Corrected a formula on Page 82 - Internal Services; Row 37 should not include row 36 in the total.</t>
  </si>
  <si>
    <t>Version 17.1</t>
  </si>
  <si>
    <t xml:space="preserve">Filing Fee Form </t>
  </si>
  <si>
    <t>Update audit threshold to $750,000 - SB372 Leg Sess2017</t>
  </si>
  <si>
    <t>Fiscal Year 2017 updates:</t>
  </si>
  <si>
    <t>Added notes for GASB 73 - FDRA Total Pension Liability</t>
  </si>
  <si>
    <t>GASB 78 - Pensions, part of collective bargaining units</t>
  </si>
  <si>
    <t>GASB 77 - Tax Abatement</t>
  </si>
  <si>
    <t>Instruction page</t>
  </si>
  <si>
    <t>Included more information on filing through the portal</t>
  </si>
  <si>
    <t>Pages 53-54</t>
  </si>
  <si>
    <t>Debt Service budget to actual - corrected rows 40 &amp; 41</t>
  </si>
  <si>
    <t>variance of budget to actual: shb -final column + actual column</t>
  </si>
  <si>
    <t>Pension Liability</t>
  </si>
  <si>
    <t>Changed terminology from Net Pension Liability to Pension Liability</t>
  </si>
  <si>
    <r>
      <rPr>
        <b/>
        <u/>
        <sz val="12"/>
        <rFont val="Calibri"/>
        <family val="2"/>
        <scheme val="minor"/>
      </rPr>
      <t>PLEASE NOTE:</t>
    </r>
    <r>
      <rPr>
        <sz val="12"/>
        <rFont val="Calibri"/>
        <family val="2"/>
        <scheme val="minor"/>
      </rPr>
      <t xml:space="preserve">  The "Determination of Filing Fee Form" - page 2 of 2 - is designed to be self-calculating.  If you choose to print this form and manually fill it in, please adjust the "Filing Fee Owed" in Box #1, based on the Filing Fee Schedule included below.  Please revise Box #2 to "YES" if the adjusted debt proceeds and total revenues received by your government indicate that an audit will be required.  </t>
    </r>
  </si>
  <si>
    <t xml:space="preserve">Subtotal - Proceeds received from Debt  </t>
  </si>
  <si>
    <t>Total Adjusted Debt Proceeds</t>
  </si>
  <si>
    <r>
      <rPr>
        <b/>
        <sz val="12"/>
        <color theme="1"/>
        <rFont val="Calibri"/>
        <family val="2"/>
        <scheme val="minor"/>
      </rPr>
      <t>Governmental Funds</t>
    </r>
    <r>
      <rPr>
        <sz val="12"/>
        <color theme="1"/>
        <rFont val="Calibri"/>
        <family val="2"/>
        <scheme val="minor"/>
      </rPr>
      <t xml:space="preserve"> (from Statement of Revenues, Expenditures, and Changes in Fund Balances (Page 16) Proceeds from General Long-Term Debt)</t>
    </r>
  </si>
  <si>
    <r>
      <rPr>
        <b/>
        <sz val="12"/>
        <color theme="1"/>
        <rFont val="Calibri"/>
        <family val="2"/>
        <scheme val="minor"/>
      </rPr>
      <t>Proprietary Funds</t>
    </r>
    <r>
      <rPr>
        <sz val="12"/>
        <color theme="1"/>
        <rFont val="Calibri"/>
        <family val="2"/>
        <scheme val="minor"/>
      </rPr>
      <t xml:space="preserve"> (from Statement of Cash Flows, Major &amp; Non-Major Enterprise Funds (Page 20) Proceeds from Debt)</t>
    </r>
  </si>
  <si>
    <t>Total Revenues + Total Adjusted Debt Proceeds</t>
  </si>
  <si>
    <t>RSI Tabs</t>
  </si>
  <si>
    <t>Added tabs for each MPERA pension plan; MPERA isn't completing all RSI</t>
  </si>
  <si>
    <t>Added a page for Fire Dept Relief Association and plans that fall within GASB 78 (union plans)</t>
  </si>
  <si>
    <t xml:space="preserve">Changed wording and added auto-calculate to Part II - Debt proceeds - audit requirement </t>
  </si>
  <si>
    <r>
      <rPr>
        <b/>
        <sz val="12"/>
        <color theme="1"/>
        <rFont val="Calibri"/>
        <family val="2"/>
        <scheme val="minor"/>
      </rPr>
      <t xml:space="preserve"> Add:</t>
    </r>
    <r>
      <rPr>
        <sz val="12"/>
        <color theme="1"/>
        <rFont val="Calibri"/>
        <family val="2"/>
        <scheme val="minor"/>
      </rPr>
      <t xml:space="preserve">  Proceeds from Debt provided by a Federal agency, a State
           agency or another local government: </t>
    </r>
  </si>
  <si>
    <r>
      <t xml:space="preserve">Part II - Determination of Audit Requirement w/ No Filing Fee </t>
    </r>
    <r>
      <rPr>
        <b/>
        <sz val="14"/>
        <color rgb="FFFF0000"/>
        <rFont val="Calibri"/>
        <family val="2"/>
        <scheme val="minor"/>
      </rPr>
      <t>(Subtract Debt used to Refinance Manually)</t>
    </r>
  </si>
  <si>
    <t>Local Government Services</t>
  </si>
  <si>
    <t>GASB 75 Note updates for AMM and Actuary</t>
  </si>
  <si>
    <t>RSI for OPEB</t>
  </si>
  <si>
    <t>RSI</t>
  </si>
  <si>
    <t>Version 18.1</t>
  </si>
  <si>
    <t>Coverpage</t>
  </si>
  <si>
    <t>Changed LGSB - added State Accounting Bureau - removed Bureau behind LGS</t>
  </si>
  <si>
    <t>Filing Fee</t>
  </si>
  <si>
    <t>"</t>
  </si>
  <si>
    <t>Fiscal Year 2018 updates:</t>
  </si>
  <si>
    <t>Version 18.2</t>
  </si>
  <si>
    <t>OPEB RSI</t>
  </si>
  <si>
    <t>Updated the covered payroll to covered-employee payroll in line 20 and 22</t>
  </si>
  <si>
    <t>Version 18.3</t>
  </si>
  <si>
    <t>Updated the MPERA RSI - added 2018 column; protected the GLTDAG (no password used)</t>
  </si>
  <si>
    <t>Version 18.4</t>
  </si>
  <si>
    <t>Updated the MPERA Notes to the RSI</t>
  </si>
  <si>
    <t>Version 18.5</t>
  </si>
  <si>
    <t>Fiscal Year 2019 updates:</t>
  </si>
  <si>
    <t>Version 19.1</t>
  </si>
  <si>
    <t>Table of Contents - Cash Receipts &amp; Disbursements Schedule is mandatory (not optional as in past)</t>
  </si>
  <si>
    <t>Added Deferred Outflows &amp; Inflows for OPEB on page 18, BS Conv &amp; GW Statements; reviewed DLL</t>
  </si>
  <si>
    <t>Released August 7, 2019</t>
  </si>
  <si>
    <t>Updated the OPEB Notes , updated Long-term debt notes (GASB 88) &amp; added ARO note (GASB 83)</t>
  </si>
  <si>
    <t>LGS Portal Resources</t>
  </si>
  <si>
    <t>Version 19.1.1</t>
  </si>
  <si>
    <r>
      <t>BS conversion adjustment to reconciliation on page 15: F46-G46-</t>
    </r>
    <r>
      <rPr>
        <sz val="10"/>
        <color rgb="FFFF0000"/>
        <rFont val="Arial"/>
        <family val="2"/>
      </rPr>
      <t>G47</t>
    </r>
    <r>
      <rPr>
        <sz val="10"/>
        <rFont val="Arial"/>
        <family val="2"/>
      </rPr>
      <t>-G48+E28</t>
    </r>
    <r>
      <rPr>
        <sz val="10"/>
        <color rgb="FFFF0000"/>
        <rFont val="Arial"/>
        <family val="2"/>
      </rPr>
      <t>+E29</t>
    </r>
  </si>
  <si>
    <r>
      <t>Deferred inflow: Page 15: M50-E51-</t>
    </r>
    <r>
      <rPr>
        <sz val="10"/>
        <color rgb="FFFF0000"/>
        <rFont val="Arial"/>
        <family val="2"/>
      </rPr>
      <t>E52</t>
    </r>
    <r>
      <rPr>
        <sz val="10"/>
        <rFont val="Arial"/>
        <family val="2"/>
      </rPr>
      <t>+D72</t>
    </r>
  </si>
  <si>
    <t>Updated the BS Conversion - the Row 48 for OPEB didn't auto adjust in Row 49</t>
  </si>
  <si>
    <t>Version 19.2</t>
  </si>
  <si>
    <t>Updated formula on Page 13 - GW Statement - Warrants payable (Cell M35) wasn't adding into GW Cell B35.</t>
  </si>
  <si>
    <t>Removed the Note on Cash Receipts &amp; Disbursement Page that stated it was optional; mandatory for FY19</t>
  </si>
  <si>
    <t xml:space="preserve">Updates to the Blank AFR </t>
  </si>
  <si>
    <t>Non-major business-type cash flow Page 81 - fixed column E formula</t>
  </si>
  <si>
    <t>Version 19.2.1</t>
  </si>
  <si>
    <t>Disbursements page is mandatory for FY19</t>
  </si>
  <si>
    <t xml:space="preserve">Corrected a spelling error page 18 - Net Investmentment to Investment; instructions updated for Cash Rec &amp; </t>
  </si>
  <si>
    <t>Fiscal Year 2020 updates:</t>
  </si>
  <si>
    <t>Version 20.1</t>
  </si>
  <si>
    <t>Revised the coverpage to include the DOA logo at top, changed the state seal</t>
  </si>
  <si>
    <t>Page 14 - added link to the major business-type fund names; column b rows 27-30</t>
  </si>
  <si>
    <t>Table of contents - removed the reference to FY2019 - cash receipts &amp; disb required info</t>
  </si>
  <si>
    <t>LOCAL GOVERNMENT NAME:</t>
  </si>
  <si>
    <t>Added a drop-down menu for the entity name, entity # autofills - from Ledger Load Assist tab</t>
  </si>
  <si>
    <t>Exceed:</t>
  </si>
  <si>
    <t>Fiscal Year 2021 updates:</t>
  </si>
  <si>
    <t>Version 21.1</t>
  </si>
  <si>
    <t>Fiduciary Funds: Updated for GASB 84 - Custodial funds and Investment Pool if not in a true trust</t>
  </si>
  <si>
    <t>Submission Information:</t>
  </si>
  <si>
    <t xml:space="preserve">The following should be uploaded and submitted through the </t>
  </si>
  <si>
    <r>
      <t xml:space="preserve">The worksheet is </t>
    </r>
    <r>
      <rPr>
        <b/>
        <u/>
        <sz val="10"/>
        <rFont val="Arial"/>
        <family val="2"/>
      </rPr>
      <t>protected</t>
    </r>
    <r>
      <rPr>
        <b/>
        <sz val="10"/>
        <rFont val="Arial"/>
        <family val="2"/>
      </rPr>
      <t>, columns and rows can't be added or deleted to prevent errors in the formulas.</t>
    </r>
  </si>
  <si>
    <r>
      <rPr>
        <b/>
        <u/>
        <sz val="12"/>
        <rFont val="Arial"/>
        <family val="2"/>
      </rPr>
      <t>IMPORTANT: Do Not Delete Workbook Pages</t>
    </r>
    <r>
      <rPr>
        <b/>
        <sz val="12"/>
        <rFont val="Arial"/>
        <family val="2"/>
      </rPr>
      <t xml:space="preserve"> - You Can Hide Workbook Pages</t>
    </r>
  </si>
  <si>
    <t xml:space="preserve">To hide a workbook page:  place cursor on the tab you want to hide, right click and select "hide".  This will remove the page from view but not delete it. </t>
  </si>
  <si>
    <t>The instructions are intended to provide a logical sequence of preparation of the annual report using this excel workbook.  You may develop your own preference.</t>
  </si>
  <si>
    <t>Be sure to complete all year-end adjustments necessary.  Examples are:  depreciation, compensated absences, long-term debt, revenue and expenditure recognition requirements and record other year-end accruals as necessary.  There is a Year End Procedures Checklist available in the Resources section of the LGSB website.</t>
  </si>
  <si>
    <t>When you see zeroes in a cell, a protected formula exists.  If a cell does not contain a formula, financial data can be manually entered.</t>
  </si>
  <si>
    <t>Sheets within this spreadsheet are protected to avoid accidental overwriting of formulas. Columns and rows can't be added to ensure proper formula calculations throughout the report.</t>
  </si>
  <si>
    <t xml:space="preserve">The file provides for 62 nonmajor special revenue funds, the maximum number of funds the spreadsheet will allow.  </t>
  </si>
  <si>
    <t>Use the drop-down menu to locate the entity name.  Complete the fiscal year ending date.  The entity number will auto-fill by formula once entered the name of the County/City/Town is entered correctly.</t>
  </si>
  <si>
    <t xml:space="preserve">Your entity name and the date will auto fill from the Cover Page.  Page numbers should be updated to match submitted reports.  Rows not in use should be hidden.  </t>
  </si>
  <si>
    <r>
      <rPr>
        <sz val="10"/>
        <rFont val="Arial"/>
        <family val="2"/>
      </rPr>
      <t>Elected Officials Page: Complete the appropriate section for your government type</t>
    </r>
    <r>
      <rPr>
        <b/>
        <sz val="10"/>
        <rFont val="Arial"/>
        <family val="2"/>
      </rPr>
      <t xml:space="preserve">.  </t>
    </r>
    <r>
      <rPr>
        <sz val="10"/>
        <rFont val="Arial"/>
        <family val="2"/>
      </rPr>
      <t>This is the signature page of the report.</t>
    </r>
  </si>
  <si>
    <r>
      <t>Page 16</t>
    </r>
    <r>
      <rPr>
        <sz val="10"/>
        <rFont val="Arial"/>
        <family val="2"/>
      </rPr>
      <t>:  Complete the beginning and ending dates in cells C54,C56 (beginning) and C57 (ending).</t>
    </r>
  </si>
  <si>
    <r>
      <t xml:space="preserve">Page 20:  </t>
    </r>
    <r>
      <rPr>
        <sz val="10"/>
        <rFont val="Arial"/>
        <family val="2"/>
      </rPr>
      <t>Complete the beginning and ending dates in column A line 38 (beginning of the fiscal year) and line 39 (end of fiscal year).</t>
    </r>
  </si>
  <si>
    <r>
      <t xml:space="preserve">Page 22:  </t>
    </r>
    <r>
      <rPr>
        <sz val="10"/>
        <rFont val="Arial"/>
        <family val="2"/>
      </rPr>
      <t>Complete the beginning and ending dates in C31, C33 and C34 to reflect current reporting period.</t>
    </r>
  </si>
  <si>
    <r>
      <t xml:space="preserve">Headers Pages 54 - 84:  </t>
    </r>
    <r>
      <rPr>
        <sz val="10"/>
        <rFont val="Arial"/>
        <family val="2"/>
      </rPr>
      <t>These pages have "headers" which will</t>
    </r>
    <r>
      <rPr>
        <b/>
        <sz val="10"/>
        <rFont val="Arial"/>
        <family val="2"/>
      </rPr>
      <t xml:space="preserve"> </t>
    </r>
    <r>
      <rPr>
        <sz val="10"/>
        <rFont val="Arial"/>
        <family val="2"/>
      </rPr>
      <t>show only when printed.  To change the information for your government take the following steps:  &lt;page layout or view (older versions of excel)&gt; click the dialog box launcher (box with arrow), &lt;header and footer&gt;.  Select &lt;custom header&gt; when the box opens.  Place your cursor in the center box and move up to enter the fiscal year and entity name.  Delete the references that don't apply, i.e. City or County.</t>
    </r>
    <r>
      <rPr>
        <b/>
        <sz val="10"/>
        <rFont val="Arial"/>
        <family val="2"/>
      </rPr>
      <t xml:space="preserve"> </t>
    </r>
    <r>
      <rPr>
        <sz val="10"/>
        <rFont val="Arial"/>
        <family val="2"/>
      </rPr>
      <t xml:space="preserve"> When finished click ok and save the changed header.</t>
    </r>
    <r>
      <rPr>
        <b/>
        <sz val="10"/>
        <rFont val="Arial"/>
        <family val="2"/>
      </rPr>
      <t xml:space="preserve">  </t>
    </r>
    <r>
      <rPr>
        <sz val="10"/>
        <rFont val="Arial"/>
        <family val="2"/>
      </rPr>
      <t>This information will need to updated in each tab.</t>
    </r>
  </si>
  <si>
    <t>Make the necessary journal entries in your system before printing reports to use in the AFR preparation.</t>
  </si>
  <si>
    <t>Update your depreciation schedules for items purchased, disposals, and adjustments.  Calculate the annual depreciation expense by fund for enterprise funds or by expenditure account type (function) in the governmental funds, i.e. general government, public safety, public works, etc.</t>
  </si>
  <si>
    <t>There are depreciation and compensated absence worksheets available in the excel version of the AFR.</t>
  </si>
  <si>
    <t>Pages 13 - 17</t>
  </si>
  <si>
    <t>Pages 18 - 20</t>
  </si>
  <si>
    <t>Pages 21 - 22</t>
  </si>
  <si>
    <t>Pages 23 - 47</t>
  </si>
  <si>
    <t>Pages 48 - 84</t>
  </si>
  <si>
    <t>Pages 85 - 90</t>
  </si>
  <si>
    <t>STEP 1:  SETTING UP THE MAJOR FUNDS</t>
  </si>
  <si>
    <r>
      <rPr>
        <sz val="10"/>
        <rFont val="Arial"/>
        <family val="2"/>
      </rPr>
      <t xml:space="preserve">Begin on </t>
    </r>
    <r>
      <rPr>
        <b/>
        <sz val="10"/>
        <rFont val="Arial"/>
        <family val="2"/>
      </rPr>
      <t xml:space="preserve">Page 15:  </t>
    </r>
    <r>
      <rPr>
        <sz val="10"/>
        <rFont val="Arial"/>
        <family val="2"/>
      </rPr>
      <t xml:space="preserve">List the major funds in numerical order beginning in row E.  </t>
    </r>
    <r>
      <rPr>
        <b/>
        <sz val="10"/>
        <rFont val="Arial"/>
        <family val="2"/>
      </rPr>
      <t>Use this exact format:  Fund #XXXX, i.e. Fund #2400.</t>
    </r>
  </si>
  <si>
    <r>
      <rPr>
        <b/>
        <sz val="10"/>
        <rFont val="Arial"/>
        <family val="2"/>
      </rPr>
      <t>Page 16</t>
    </r>
    <r>
      <rPr>
        <sz val="10"/>
        <rFont val="Arial"/>
        <family val="2"/>
      </rPr>
      <t>:  The major fund titles will auto feed from page 15 to pages 16, 41 - 43, 44 - 46.</t>
    </r>
  </si>
  <si>
    <t xml:space="preserve">   You may hide the columns you are not using as long as it will not affect the information at the bottom of page 15 reconciliation in column B.</t>
  </si>
  <si>
    <t xml:space="preserve">    If you want to change the page layout: print preview on the task bar, setup and choose portrait and click on "fit to one page".</t>
  </si>
  <si>
    <r>
      <t>Page 16</t>
    </r>
    <r>
      <rPr>
        <sz val="10"/>
        <rFont val="Arial"/>
        <family val="2"/>
      </rPr>
      <t>:  Column D</t>
    </r>
    <r>
      <rPr>
        <b/>
        <sz val="10"/>
        <rFont val="Arial"/>
        <family val="2"/>
      </rPr>
      <t>:</t>
    </r>
    <r>
      <rPr>
        <sz val="10"/>
        <rFont val="Arial"/>
        <family val="2"/>
      </rPr>
      <t xml:space="preserve"> General Fund information comes from pages 48 - 53.  It is protected to ensure it isn't</t>
    </r>
    <r>
      <rPr>
        <b/>
        <i/>
        <sz val="10"/>
        <rFont val="Arial"/>
        <family val="2"/>
      </rPr>
      <t xml:space="preserve"> </t>
    </r>
    <r>
      <rPr>
        <sz val="10"/>
        <rFont val="Arial"/>
        <family val="2"/>
      </rPr>
      <t>overwritten</t>
    </r>
    <r>
      <rPr>
        <i/>
        <sz val="10"/>
        <rFont val="Arial"/>
        <family val="2"/>
      </rPr>
      <t>.</t>
    </r>
  </si>
  <si>
    <t>Major fund titles will be input on page 15 and auto feed to pages 16, 54 - 56 and page 57 - 59.</t>
  </si>
  <si>
    <t>STEP 2:  COMPLETING THE GOVERNMENTAL FUNDS BALANCE SHEET</t>
  </si>
  <si>
    <r>
      <rPr>
        <b/>
        <sz val="10"/>
        <rFont val="Arial"/>
        <family val="2"/>
      </rPr>
      <t>Page 15</t>
    </r>
    <r>
      <rPr>
        <sz val="10"/>
        <rFont val="Arial"/>
        <family val="2"/>
      </rPr>
      <t>:  Use your software's Annual Report Package or a trial balance to enter the general fund and major fund assets and liabilities.  Break out the fund balance by classification:  non-spendable, restricted, committed, assigned or unassigned.</t>
    </r>
  </si>
  <si>
    <t>STEP 3:  COMPLETE THE GENERAL FUND REVENUES, EXPENDITURES &amp; CHANGES IN FUND BALANCE</t>
  </si>
  <si>
    <r>
      <rPr>
        <b/>
        <sz val="10"/>
        <rFont val="Arial"/>
        <family val="2"/>
      </rPr>
      <t>Pages 48 - 53</t>
    </r>
    <r>
      <rPr>
        <sz val="10"/>
        <rFont val="Arial"/>
        <family val="2"/>
      </rPr>
      <t>:  Use your software AFR package or a Statement of Revenue Budget vs. Actual Report and Expenditure Budget vs. Actual Report to complete pages 48 - 53 for the General Fund.  (This information will automatically transfer to page 16.)  The original and final budget numbers will be the same unless there was a budget amendment.  The Fund Balance (cell E286) can be obtained from the prior year's AFR.  This should balance with your software AFR Fund Balance.  If not, check for prior period adjustments.  These pages are the General Fund Statement of Revenues, Expenditures and Changes in Fund Balance.</t>
    </r>
  </si>
  <si>
    <r>
      <t xml:space="preserve">STEP 4:  COMPLETE THE MAJOR FUND REVENUES, EXPENDITURES AND CHANGES IN FUND BALANCE </t>
    </r>
    <r>
      <rPr>
        <sz val="10"/>
        <rFont val="Arial"/>
        <family val="2"/>
      </rPr>
      <t>(hide tabs if not reporting any additional major funds)</t>
    </r>
  </si>
  <si>
    <r>
      <rPr>
        <b/>
        <sz val="10"/>
        <rFont val="Arial"/>
        <family val="2"/>
      </rPr>
      <t>Pages 54 - 56</t>
    </r>
    <r>
      <rPr>
        <sz val="10"/>
        <rFont val="Arial"/>
        <family val="2"/>
      </rPr>
      <t xml:space="preserve">:  Complete the Major Fund Revenue vs. Actual information. </t>
    </r>
  </si>
  <si>
    <r>
      <rPr>
        <b/>
        <sz val="10"/>
        <rFont val="Arial"/>
        <family val="2"/>
      </rPr>
      <t>Pages 57 - 59</t>
    </r>
    <r>
      <rPr>
        <sz val="10"/>
        <rFont val="Arial"/>
        <family val="2"/>
      </rPr>
      <t>:  Complete the Major Fund Expenditures vs. Actual information.</t>
    </r>
  </si>
  <si>
    <t>STEP 5:  PAGE 16 STATEMENT OF REVENUES, EXPENDITURES AND CHANGES IN FUND BALANCE GOVERNMENTAL FUNDS</t>
  </si>
  <si>
    <r>
      <rPr>
        <b/>
        <sz val="10"/>
        <rFont val="Arial"/>
        <family val="2"/>
      </rPr>
      <t>Page16</t>
    </r>
    <r>
      <rPr>
        <sz val="10"/>
        <rFont val="Arial"/>
        <family val="2"/>
      </rPr>
      <t>:  Using pages 54 - 56 and 57 - 59, complete the major fund revenues, expenditures and changes in fund balance on page 16.  Columns L and M have formulas - do not enter information in those columns.  Hide columns not being used.</t>
    </r>
  </si>
  <si>
    <t>STEP 6:  NONMAJOR SPECIAL REVENUE FUNDS</t>
  </si>
  <si>
    <r>
      <rPr>
        <b/>
        <sz val="10"/>
        <rFont val="Arial"/>
        <family val="2"/>
      </rPr>
      <t>Pages 63 - 64</t>
    </r>
    <r>
      <rPr>
        <sz val="10"/>
        <rFont val="Arial"/>
        <family val="2"/>
      </rPr>
      <t xml:space="preserve"> Balance Sheet:  Enter the Non-Major Special Revenue Funds in numerical order.  Enter fund number in row 2.  In rows 3 - 5, delete "name" and enter your fund name.  Enter the assets and liabilities for these funds.  Hide columns not in use.</t>
    </r>
  </si>
  <si>
    <r>
      <rPr>
        <b/>
        <sz val="10"/>
        <rFont val="Arial"/>
        <family val="2"/>
      </rPr>
      <t>Page 65</t>
    </r>
    <r>
      <rPr>
        <sz val="10"/>
        <rFont val="Arial"/>
        <family val="2"/>
      </rPr>
      <t>:  Non-Major Special Revenue Funds Budget and Actual - Revenue section. The Fund number and title will auto feed from page 63.  Input the budget vs. actual revenue information for the Non-Major Special Revenue Funds.  Hide columns not in use.</t>
    </r>
  </si>
  <si>
    <r>
      <rPr>
        <b/>
        <sz val="10"/>
        <rFont val="Arial"/>
        <family val="2"/>
      </rPr>
      <t>Page 66</t>
    </r>
    <r>
      <rPr>
        <sz val="10"/>
        <rFont val="Arial"/>
        <family val="2"/>
      </rPr>
      <t>:  Non-Major Special Revenue Funds Budget and Actual - Expenditure section.  The fund number and title will auto feed from page 63.  Input the budget vs. actual expenditure information for the Non-Major Special Revenue Funds.  Hide columns not in use.</t>
    </r>
  </si>
  <si>
    <r>
      <t xml:space="preserve">STEP 7:  NONMAJOR DEBT SERVICE FUNDS </t>
    </r>
    <r>
      <rPr>
        <sz val="10"/>
        <rFont val="Arial"/>
        <family val="2"/>
      </rPr>
      <t>(hide tabs if you do not have debt service funds)</t>
    </r>
  </si>
  <si>
    <r>
      <rPr>
        <b/>
        <sz val="10"/>
        <rFont val="Arial"/>
        <family val="2"/>
      </rPr>
      <t>Pages 67 - 68</t>
    </r>
    <r>
      <rPr>
        <sz val="10"/>
        <rFont val="Arial"/>
        <family val="2"/>
      </rPr>
      <t>:  Non-Major Debt Service Funds Balance Sheet. Input asset and liability information.  Hide columns not in use.</t>
    </r>
  </si>
  <si>
    <r>
      <rPr>
        <b/>
        <sz val="10"/>
        <rFont val="Arial"/>
        <family val="2"/>
      </rPr>
      <t>Pages 69 - 70</t>
    </r>
    <r>
      <rPr>
        <sz val="10"/>
        <rFont val="Arial"/>
        <family val="2"/>
      </rPr>
      <t>:  Non-Major Debt Service Funds Statement of Revenues, Expenditures and Changes in Fund Balance.  Input revenue and expenditure information.  The fund name and number will auto fee from pages 67 - 68.  Hide columns not in use.</t>
    </r>
  </si>
  <si>
    <r>
      <t xml:space="preserve">STEP 8:  NONMAJOR CAPITAL PROJECT FUNDS </t>
    </r>
    <r>
      <rPr>
        <sz val="10"/>
        <rFont val="Arial"/>
        <family val="2"/>
      </rPr>
      <t>(hide tabs if you do not have capital project funds)</t>
    </r>
  </si>
  <si>
    <r>
      <rPr>
        <b/>
        <sz val="10"/>
        <rFont val="Arial"/>
        <family val="2"/>
      </rPr>
      <t>Pages 71 - 72</t>
    </r>
    <r>
      <rPr>
        <sz val="10"/>
        <rFont val="Arial"/>
        <family val="2"/>
      </rPr>
      <t>:  Non-Major Capital Projects Balance Sheet. Input asset and liability information.  Hide columns not in use.</t>
    </r>
  </si>
  <si>
    <r>
      <rPr>
        <b/>
        <sz val="10"/>
        <rFont val="Arial"/>
        <family val="2"/>
      </rPr>
      <t>Pages 73 - 74</t>
    </r>
    <r>
      <rPr>
        <sz val="10"/>
        <rFont val="Arial"/>
        <family val="2"/>
      </rPr>
      <t>:  Non-Major Capital Projects Statement of Revenues, Expenditures and Changes in Fund Balance.  Input revenue and expenditure information.  Fund title and numbers will auto feed from pages 71 - 72.  Hide columns not in use.</t>
    </r>
  </si>
  <si>
    <r>
      <t>STEP 9:  PERMANENT FUNDS</t>
    </r>
    <r>
      <rPr>
        <sz val="10"/>
        <rFont val="Arial"/>
        <family val="2"/>
      </rPr>
      <t xml:space="preserve"> (hide tabs if you do not have permanent funds)</t>
    </r>
  </si>
  <si>
    <r>
      <rPr>
        <b/>
        <sz val="10"/>
        <rFont val="Arial"/>
        <family val="2"/>
      </rPr>
      <t>Pages 75 - 76</t>
    </r>
    <r>
      <rPr>
        <sz val="10"/>
        <rFont val="Arial"/>
        <family val="2"/>
      </rPr>
      <t>:  Permanent Funds Balance Sheet. Input asset and liability information.  Hide columns not in use.</t>
    </r>
  </si>
  <si>
    <r>
      <rPr>
        <b/>
        <sz val="10"/>
        <rFont val="Arial"/>
        <family val="2"/>
      </rPr>
      <t>Pages 77 - 78</t>
    </r>
    <r>
      <rPr>
        <sz val="10"/>
        <rFont val="Arial"/>
        <family val="2"/>
      </rPr>
      <t>:  Permanent Funds Statement of Revenues, Expenditures and Changes in Fund Balance.  Input revenue and expenditure information.  Fund title and numbers will auto feed from pages 75 - 76.  Hide columns not in use.</t>
    </r>
  </si>
  <si>
    <r>
      <t>STEP 10:  FIDUCIARY FUNDS</t>
    </r>
    <r>
      <rPr>
        <sz val="10"/>
        <rFont val="Arial"/>
        <family val="2"/>
      </rPr>
      <t xml:space="preserve"> (hide tabs if you do not have fiduciary funds)</t>
    </r>
  </si>
  <si>
    <r>
      <rPr>
        <b/>
        <sz val="10"/>
        <rFont val="Arial"/>
        <family val="2"/>
      </rPr>
      <t>Page 21</t>
    </r>
    <r>
      <rPr>
        <sz val="10"/>
        <rFont val="Arial"/>
        <family val="2"/>
      </rPr>
      <t>:  Statement of Fiduciary Net Position Fiduciary Funds.  Input asset, liability, and net position information by fiduciary fund type.</t>
    </r>
  </si>
  <si>
    <r>
      <rPr>
        <b/>
        <sz val="10"/>
        <rFont val="Arial"/>
        <family val="2"/>
      </rPr>
      <t>Page 22</t>
    </r>
    <r>
      <rPr>
        <sz val="10"/>
        <rFont val="Arial"/>
        <family val="2"/>
      </rPr>
      <t>:  Statement of Changes in Fiduciary Net Position Fiduciary Funds.  Complete this schedule if reporting fiduciary funds.</t>
    </r>
  </si>
  <si>
    <t>STEP 11:  SUPPORTING &amp; ADDITIONAL INFORMATION (see additional information below)</t>
  </si>
  <si>
    <r>
      <rPr>
        <b/>
        <sz val="10"/>
        <rFont val="Arial"/>
        <family val="2"/>
      </rPr>
      <t>Page 85</t>
    </r>
    <r>
      <rPr>
        <sz val="10"/>
        <rFont val="Arial"/>
        <family val="2"/>
      </rPr>
      <t>:  Complete the Intergovernmental Revenue Page.</t>
    </r>
  </si>
  <si>
    <r>
      <rPr>
        <b/>
        <sz val="10"/>
        <rFont val="Arial"/>
        <family val="2"/>
      </rPr>
      <t>Page 86 - 89</t>
    </r>
    <r>
      <rPr>
        <sz val="10"/>
        <rFont val="Arial"/>
        <family val="2"/>
      </rPr>
      <t>:  Complete the Schedule of Cash Receipts and Disbursement - All Funds and the Cash Reconciliation.</t>
    </r>
  </si>
  <si>
    <r>
      <rPr>
        <b/>
        <sz val="10"/>
        <rFont val="Arial"/>
        <family val="2"/>
      </rPr>
      <t>Page 90</t>
    </r>
    <r>
      <rPr>
        <sz val="10"/>
        <rFont val="Arial"/>
        <family val="2"/>
      </rPr>
      <t>:  Complete the General Information Page.</t>
    </r>
  </si>
  <si>
    <t>STEP 12:  ENTERPRISE FUNDS &amp; NONMAJOR ENTERPRISE FUNDS</t>
  </si>
  <si>
    <r>
      <rPr>
        <b/>
        <sz val="10"/>
        <rFont val="Arial"/>
        <family val="2"/>
      </rPr>
      <t>Page 18</t>
    </r>
    <r>
      <rPr>
        <sz val="10"/>
        <rFont val="Arial"/>
        <family val="2"/>
      </rPr>
      <t>:  Complete the Statement of Net Position:  Update fund number and name and enter amounts from accounting software statements for the major enterprise funds. The non-major funds column will automatically update when pages 79 - 81 are completed.  The internal service fund column will automatically update when pages 82 - 84 are completed.</t>
    </r>
  </si>
  <si>
    <t>NOTE:  Utility systems capital assets (i.e. transmission/distribution, source of supply, pumping plant, treatment plant and general plant) are considered to be infrastructure when reported in the Statement of Net Position.</t>
  </si>
  <si>
    <t>NOTE:  Segregate the current portion of long term liabilities and report accordingly.</t>
  </si>
  <si>
    <r>
      <rPr>
        <b/>
        <sz val="10"/>
        <rFont val="Arial"/>
        <family val="2"/>
      </rPr>
      <t>Page 19</t>
    </r>
    <r>
      <rPr>
        <sz val="10"/>
        <rFont val="Arial"/>
        <family val="2"/>
      </rPr>
      <t>:  Statement of Revenues, Expenses and Changes in Net Position:  Update fund number and name and enter amounts from accounting software for the major enterprise funds.  The non-major funds column will automatically update when pages 79 - 81 are completed.  The internal service fund column will automatically update when pages 82 - 84 are completed.</t>
    </r>
  </si>
  <si>
    <r>
      <rPr>
        <b/>
        <sz val="10"/>
        <rFont val="Arial"/>
        <family val="2"/>
      </rPr>
      <t>Page 20</t>
    </r>
    <r>
      <rPr>
        <sz val="10"/>
        <rFont val="Arial"/>
        <family val="2"/>
      </rPr>
      <t>:  Statement of Cash Flows:  Update fund number and name and enter amounts as described.  The non-major funds will automatically update when pages 79 - 81 are completed.  The internal service funds column will automatically update when pages 82 - 84 are completed.</t>
    </r>
  </si>
  <si>
    <r>
      <rPr>
        <b/>
        <sz val="10"/>
        <rFont val="Arial"/>
        <family val="2"/>
      </rPr>
      <t>Pages 79-81</t>
    </r>
    <r>
      <rPr>
        <sz val="10"/>
        <rFont val="Arial"/>
        <family val="2"/>
      </rPr>
      <t>:  Non-major Enterprise Funds: Complete the Statement of Net Position; Statement of Revenues, Expenses and Changes in Net Position; and the Combining Statement of Cash Flows if reporting non-major enterprise funds.  If you are not reporting non-major enterprise funds, hide the tabs using instructions from row 17.</t>
    </r>
  </si>
  <si>
    <r>
      <t xml:space="preserve">STEP 13:  INTERNAL SERVICE FUNDS </t>
    </r>
    <r>
      <rPr>
        <sz val="10"/>
        <rFont val="Arial"/>
        <family val="2"/>
      </rPr>
      <t>(hide tabs if you do not have Internal Service Funds)</t>
    </r>
  </si>
  <si>
    <r>
      <rPr>
        <b/>
        <sz val="10"/>
        <rFont val="Arial"/>
        <family val="2"/>
      </rPr>
      <t>Pages 82 - 84</t>
    </r>
    <r>
      <rPr>
        <sz val="10"/>
        <rFont val="Arial"/>
        <family val="2"/>
      </rPr>
      <t>:  Internal Service Funds: Complete the Combining Statement of Net Position; Statement of Revenues, Expenses and Changes in Net Position; and Statement of Cash Flows if reporting internal service funds.  Update fund name and number accordingly.  Hide tabs using instructions from row 17 above if not reporting any internal service funds.</t>
    </r>
  </si>
  <si>
    <t>STEP 14:  TRANSFER ENTERPRISE FUND INFORMATION TO THE GOVERNMENT WIDE STATEMENT OF ACTIVITIES (PAGE 14)</t>
  </si>
  <si>
    <r>
      <rPr>
        <b/>
        <sz val="10"/>
        <rFont val="Arial"/>
        <family val="2"/>
      </rPr>
      <t>Page 14</t>
    </r>
    <r>
      <rPr>
        <sz val="10"/>
        <rFont val="Arial"/>
        <family val="2"/>
      </rPr>
      <t>: Transfer the enterprise funds revenue and expense information from the Statement of Revenues, Expenses and Changes in Fund Net Position page 19 to the Statement of Activities page 14.</t>
    </r>
  </si>
  <si>
    <t>NOTE:  the Total Net Position for the enterprise funds should balance on pages 13, 14, 18 and 19.</t>
  </si>
  <si>
    <t>NOTE:  the Change in Net Position should balance on pages 14 and 19.</t>
  </si>
  <si>
    <t>STEP 15:  COMPLETE THE SCHEDULE OF CASH RECEIPTS AND DISBURSEMENTS - ALL FUNDS AND CASH RECONCILIATION</t>
  </si>
  <si>
    <r>
      <rPr>
        <b/>
        <sz val="10"/>
        <rFont val="Arial"/>
        <family val="2"/>
      </rPr>
      <t>Pages 86 - 89</t>
    </r>
    <r>
      <rPr>
        <sz val="10"/>
        <rFont val="Arial"/>
        <family val="2"/>
      </rPr>
      <t xml:space="preserve">:  The ending cash balance in the reports should balance with each other. </t>
    </r>
  </si>
  <si>
    <t>NOTE:  do not include bank account number on the cash reconciliation.</t>
  </si>
  <si>
    <t>STEP 16:  COMPLETE THE SCHEDULE OF FEDERAL/STATE GRANTS, ENTITLEMENTS AND SHARED REVENUES</t>
  </si>
  <si>
    <r>
      <rPr>
        <b/>
        <sz val="10"/>
        <rFont val="Arial"/>
        <family val="2"/>
      </rPr>
      <t>Page 85</t>
    </r>
    <r>
      <rPr>
        <sz val="10"/>
        <rFont val="Arial"/>
        <family val="2"/>
      </rPr>
      <t>: Update this schedule to include detail of all revenues received from federal and state sources.  This information must include the federal or state agency name and the amount received.  This information can be provided by attaching a software generated report of all BARS Chart of Account revenues between 330000 and 339999 or an audited SEFA (A-133) Schedule of Federal Expenditures, if applicable.</t>
    </r>
  </si>
  <si>
    <t>STEP 17:  COMPLETE THE NOTES TO THE FINANCIAL STATEMENTS PAGES 23 - 47</t>
  </si>
  <si>
    <t>NOTE:  if using notes in a different format, hide these tab and insert notes into the pdf file submitted.</t>
  </si>
  <si>
    <t xml:space="preserve">STEP 18:  COMPLETE ALL OTHER REQUIRED SECTIONS </t>
  </si>
  <si>
    <t>Complete the MD&amp;A,  Letter of Transmittal, Elected Officials Page.  Insert pages to the pdf file in the order indicated in the table of contents.</t>
  </si>
  <si>
    <t>STEP 19:  COMPLETE THE GENERAL INFORMATION PAGE</t>
  </si>
  <si>
    <r>
      <rPr>
        <b/>
        <sz val="10"/>
        <rFont val="Arial"/>
        <family val="2"/>
      </rPr>
      <t>Page 90</t>
    </r>
    <r>
      <rPr>
        <sz val="10"/>
        <rFont val="Arial"/>
        <family val="2"/>
      </rPr>
      <t>:  The general information should include the class, form of government, population, land area, number and usage of utility consumers, if applicable, number of employees, taxable value and mill levy by fund.</t>
    </r>
  </si>
  <si>
    <t>Conversion and Analysis Worksheets:</t>
  </si>
  <si>
    <t>Use your depreciation schedule to complete the GCAAG.  Enterprise fund capital assets are not listed on GCAAG as they are recorded in the actual fund.  Use your long-term debt, notes, loans, lease and compensated absences information to complete the GLTDAAG.</t>
  </si>
  <si>
    <t>STEP 2:  BS CONVERSION</t>
  </si>
  <si>
    <t>Complete the BS Conversion Worksheet.  Interfund receivables and deferred inflows will be removed.  Prior year's deferred inflows and outflows are added.  This converts governmental fund balance sheet information to full accrual.</t>
  </si>
  <si>
    <t xml:space="preserve">STEP 3:  OP CONVERSION </t>
  </si>
  <si>
    <r>
      <t xml:space="preserve">Complete the OP Conversion Worksheet by following the instructions at the top of the page.  Add the prior year's deferred revenue as a negative number.  Remove principal payments.  Input compensated absences info from GLTDAAG.  Remove the sale of capital assets.  Add changes to capital assets.  </t>
    </r>
    <r>
      <rPr>
        <u/>
        <sz val="10"/>
        <rFont val="Arial"/>
        <family val="2"/>
      </rPr>
      <t>The balance check at the bottom should equal $0.</t>
    </r>
  </si>
  <si>
    <t>NOTE:  depreciation information will update for the GCAAG.</t>
  </si>
  <si>
    <t>NOTE:  cell Q57 of the OP Conversion should balance to cell L68 of the BS Conversion.</t>
  </si>
  <si>
    <t>STEP 4:  REVENUE ANALYSIS</t>
  </si>
  <si>
    <t>Complete the Revenue Analysis. Use the Intergovernmental Revenues page 85 to assist with the classification of program and general revenues.  Separate assessments and taxes between program and general revenues.  Charges for services is obtained from the Statement of Revenue, Expenditures, and Changes in Net Position at the fund level.</t>
  </si>
  <si>
    <t>FILING FEE FORM</t>
  </si>
  <si>
    <t>BALANCE CHECK PAGE</t>
  </si>
  <si>
    <r>
      <t xml:space="preserve">Before printing the report you may want to </t>
    </r>
    <r>
      <rPr>
        <b/>
        <u/>
        <sz val="10"/>
        <rFont val="Arial"/>
        <family val="2"/>
      </rPr>
      <t>hide</t>
    </r>
    <r>
      <rPr>
        <sz val="10"/>
        <rFont val="Arial"/>
        <family val="2"/>
      </rPr>
      <t xml:space="preserve"> the unused columns on certain worksheets or unused tabs.  For example:  the extra major funds columns in pages 15 and 16 or unused special revenue columns.</t>
    </r>
  </si>
  <si>
    <t>NOTE:  Do not delete or hide any totals columns.</t>
  </si>
  <si>
    <t>NOTE:  If you are unsure of the effect - do not delete! Use hide rather than delete.</t>
  </si>
  <si>
    <t>NOTE:  Do not add columns or rows.</t>
  </si>
  <si>
    <t>Instruction tab revised</t>
  </si>
  <si>
    <t>DLL Balance Check and DLL input tab updated for trust and custodial fund revisions</t>
  </si>
  <si>
    <t>Notes updated - formatting and GASB 84</t>
  </si>
  <si>
    <t>Updated pg 14 - component unit column formulas updated - formulas were missing in some areas</t>
  </si>
  <si>
    <t>Updated the dates and the header dates</t>
  </si>
  <si>
    <t>Added a formula for the internal service fund cash flow statement to pull dates from page 20 cash flow</t>
  </si>
  <si>
    <t>Balance check page revised for GASB 84 changes - added investment pool - not trust and custodial</t>
  </si>
  <si>
    <t>Reports should be submitted through the LGSB Local Government Entity Portal.</t>
  </si>
  <si>
    <t>Fiscal Year 2022 updates:</t>
  </si>
  <si>
    <t>Version 22.1</t>
  </si>
  <si>
    <t>Proprietary funds - added another major business-type fund column</t>
  </si>
  <si>
    <t>Proprietary funds - revised page 18 &amp; 79 (non-major) &amp; 82 (Int. service) - capital asset leased RTU; leases receivable, payable, deferred outflows &amp; inflows of resources</t>
  </si>
  <si>
    <t xml:space="preserve">Proprietary funds - revised pages 19, 80, 83 added lease interest expense added amortization &amp; depreciation </t>
  </si>
  <si>
    <t>Proprietary funds - revised pages 20, 81, 84 cash flow statements</t>
  </si>
  <si>
    <t>DLL Balance Check - revised entity name and fiscal year formulas</t>
  </si>
  <si>
    <t>Worksheet page - revised the instructions to say pages aren't necessary in PDF version of AFR - can hide before converting</t>
  </si>
  <si>
    <t>Governmental funds - added leases receivable, payable, lease interest expense, added amortization on major and non-major</t>
  </si>
  <si>
    <t>DLL - added lease information</t>
  </si>
  <si>
    <t>Version 22.2</t>
  </si>
  <si>
    <t>Page 14 - component unit formula  - L60, M60</t>
  </si>
  <si>
    <t>Page 19 - revised the fund #, Fund name in columns F &amp; G</t>
  </si>
  <si>
    <t>Page 18 - Cell G88</t>
  </si>
  <si>
    <t>Page 20 - Columns E &amp; F formulas</t>
  </si>
  <si>
    <t>Balance check - Cash flow added cells F106, 107</t>
  </si>
  <si>
    <t>Fiscal Year 2023 updates:</t>
  </si>
  <si>
    <t>Version 23.1</t>
  </si>
  <si>
    <t>Page 18 - added SBITA to the lease payable line</t>
  </si>
  <si>
    <t>Page 13 - governmental column, current comp abs subtract from long-term comp abs.</t>
  </si>
  <si>
    <t>Page 34C - SBITA note disclosure</t>
  </si>
  <si>
    <t>Page 13 - added SBITA to the lease payable line</t>
  </si>
  <si>
    <t>GLTDLAG - added SBITA to lease payable line</t>
  </si>
  <si>
    <t>Version 23.2</t>
  </si>
  <si>
    <t>Page 13 - updated formulas for restricted net position from page 15</t>
  </si>
  <si>
    <t>DLL Balance check page - added account 216000 to 5000</t>
  </si>
  <si>
    <t>Balance check - updated additions to GCGAAG to OP Conversion</t>
  </si>
  <si>
    <t>Fiscal Year 2024 updates:</t>
  </si>
  <si>
    <r>
      <rPr>
        <u/>
        <sz val="10"/>
        <rFont val="Arial"/>
        <family val="2"/>
      </rPr>
      <t>For Portal Instructions</t>
    </r>
    <r>
      <rPr>
        <sz val="10"/>
        <rFont val="Arial"/>
        <family val="2"/>
      </rPr>
      <t xml:space="preserve">, including User Guides see the LGSB website: </t>
    </r>
  </si>
  <si>
    <t xml:space="preserve">Contact the LGSB Main Help Desk at (406) 444-9101 or email LGSBHelp@mt.gov with questions. </t>
  </si>
  <si>
    <t>Trial Balance Certification</t>
  </si>
  <si>
    <t>Printed name and title of authorized local government employee</t>
  </si>
  <si>
    <t>STEP 1:  Complete the Governmental Funds Capital Assets (GCAAG) and Statement of Changes in Governmental Funds Long-Term Debt (GLTDAG)</t>
  </si>
  <si>
    <r>
      <t xml:space="preserve">THIS IS TO CERTIFY </t>
    </r>
    <r>
      <rPr>
        <sz val="12"/>
        <rFont val="Aptos"/>
        <family val="2"/>
      </rPr>
      <t xml:space="preserve">that the </t>
    </r>
    <r>
      <rPr>
        <i/>
        <sz val="12"/>
        <rFont val="Aptos"/>
        <family val="2"/>
      </rPr>
      <t>closing</t>
    </r>
    <r>
      <rPr>
        <sz val="12"/>
        <rFont val="Aptos"/>
        <family val="2"/>
      </rPr>
      <t xml:space="preserve"> Trial Balance for</t>
    </r>
  </si>
  <si>
    <t xml:space="preserve">for the fiscal year ended  20___, is complete and correct to the best of my knowledge and belief.  </t>
  </si>
  <si>
    <t xml:space="preserve">  </t>
  </si>
  <si>
    <t>Total Revenue: _____________________</t>
  </si>
  <si>
    <t>Signed ___________________________________________________     Date: ­___________________</t>
  </si>
  <si>
    <t>Name ___________________________________________________________</t>
  </si>
  <si>
    <t>Title ___________________________________________</t>
  </si>
  <si>
    <t xml:space="preserve">Further, I certify that the amounts reflected below accurately represent funding and/or revenues from all sources. </t>
  </si>
  <si>
    <t xml:space="preserve">Note: enter $0 if there are no debt proceeds to report. </t>
  </si>
  <si>
    <t>Total Debt Proceeds: _____________________</t>
  </si>
  <si>
    <t>Total Financial Assistance (the sum of the revenue and debt proceeds): ________________________</t>
  </si>
  <si>
    <t xml:space="preserve">Note any special information about the Trial Balance report below. </t>
  </si>
  <si>
    <t xml:space="preserve">Added information about the new Trial Balance requirement and the Trial Balance Certification Form as a tab. </t>
  </si>
  <si>
    <t>Deleted the DLL sheets and any reference to the DLL requirements.</t>
  </si>
  <si>
    <t>DV 12.27.24</t>
  </si>
  <si>
    <t>LGSB Local Government Entity Portal</t>
  </si>
  <si>
    <r>
      <rPr>
        <b/>
        <sz val="11"/>
        <rFont val="Arial"/>
        <family val="2"/>
      </rPr>
      <t xml:space="preserve">Please follow all formatting requests when you see a </t>
    </r>
    <r>
      <rPr>
        <b/>
        <sz val="11"/>
        <color rgb="FFFF0000"/>
        <rFont val="Arial"/>
        <family val="2"/>
      </rPr>
      <t>comment triangle</t>
    </r>
    <r>
      <rPr>
        <b/>
        <sz val="11"/>
        <rFont val="Arial"/>
        <family val="2"/>
      </rPr>
      <t xml:space="preserve">* to ensure information will transfer into any linked schedules. </t>
    </r>
    <r>
      <rPr>
        <sz val="10"/>
        <rFont val="Arial"/>
        <family val="2"/>
      </rPr>
      <t xml:space="preserve"> </t>
    </r>
  </si>
  <si>
    <t>The Filing Fee Form is self-calculating if using this template.  Please be sure to update the contact information.</t>
  </si>
  <si>
    <t>A Balance Check form has been added for your convenience. You'll find it at the end of the workbook.  Review the form and if any of the amounts don't  balance, research and correct areas prior to the submission of the report.</t>
  </si>
  <si>
    <r>
      <rPr>
        <b/>
        <sz val="12"/>
        <rFont val="Arial"/>
        <family val="2"/>
      </rPr>
      <t xml:space="preserve">To hide worksheet tabs </t>
    </r>
    <r>
      <rPr>
        <sz val="12"/>
        <rFont val="Arial"/>
        <family val="2"/>
      </rPr>
      <t>you aren't using</t>
    </r>
    <r>
      <rPr>
        <sz val="10"/>
        <rFont val="Arial"/>
        <family val="2"/>
      </rPr>
      <t xml:space="preserve"> - right click on the tab name at the bottom of the worksheet and a drop-down box will appear.  Left click on "hide".  </t>
    </r>
    <r>
      <rPr>
        <b/>
        <sz val="10"/>
        <rFont val="Arial"/>
        <family val="2"/>
      </rPr>
      <t>DO NOT DELETE THE SHEET!</t>
    </r>
  </si>
  <si>
    <r>
      <rPr>
        <b/>
        <sz val="12"/>
        <rFont val="Arial"/>
        <family val="2"/>
      </rPr>
      <t>To hide a column</t>
    </r>
    <r>
      <rPr>
        <sz val="12"/>
        <rFont val="Arial"/>
        <family val="2"/>
      </rPr>
      <t xml:space="preserve"> </t>
    </r>
    <r>
      <rPr>
        <sz val="10"/>
        <rFont val="Arial"/>
        <family val="2"/>
      </rPr>
      <t>- right click on the column, it will become highlighted and a drop-down box will appear with options.  Left click on "hide".  To unhide a column, use the same steps except click on "unhide".</t>
    </r>
  </si>
  <si>
    <r>
      <t xml:space="preserve">Determine your major funds by downloading and completing the major fund calculator from the DOA/LGSB website.  You will need a trial balance and revenue and expediture report by fund in order to complete the major fund calculator.  Enter the assets + deferred outflows and liabilities + deferred inflows from the trial balance.  Enter revenues and expenditures.  If a fund qualifies as a major fund, YES will appear in Column O on the right hand side of the spreadsheet.  </t>
    </r>
    <r>
      <rPr>
        <b/>
        <sz val="10"/>
        <rFont val="Arial"/>
        <family val="2"/>
      </rPr>
      <t>The General Fund is always a major fund</t>
    </r>
    <r>
      <rPr>
        <sz val="10"/>
        <rFont val="Arial"/>
        <family val="2"/>
      </rPr>
      <t>.</t>
    </r>
  </si>
  <si>
    <t>011201</t>
  </si>
  <si>
    <t>010101</t>
  </si>
  <si>
    <t>010201</t>
  </si>
  <si>
    <t>010301</t>
  </si>
  <si>
    <t>010401</t>
  </si>
  <si>
    <t>010501</t>
  </si>
  <si>
    <t>010601</t>
  </si>
  <si>
    <t>010701</t>
  </si>
  <si>
    <t>010801</t>
  </si>
  <si>
    <t>014701</t>
  </si>
  <si>
    <t>021301</t>
  </si>
  <si>
    <t>011301</t>
  </si>
  <si>
    <t>021601</t>
  </si>
  <si>
    <t>011601</t>
  </si>
  <si>
    <t>024901</t>
  </si>
  <si>
    <t>014901</t>
  </si>
  <si>
    <t>025601</t>
  </si>
  <si>
    <t>015601</t>
  </si>
  <si>
    <t>022201</t>
  </si>
  <si>
    <t>012201</t>
  </si>
  <si>
    <t>021602</t>
  </si>
  <si>
    <t>020301</t>
  </si>
  <si>
    <t>025001</t>
  </si>
  <si>
    <t>015001</t>
  </si>
  <si>
    <t>024402</t>
  </si>
  <si>
    <t>014401</t>
  </si>
  <si>
    <t>021501</t>
  </si>
  <si>
    <t>011501</t>
  </si>
  <si>
    <t>023701</t>
  </si>
  <si>
    <t>013701</t>
  </si>
  <si>
    <t>021802</t>
  </si>
  <si>
    <t>011801</t>
  </si>
  <si>
    <t>023901</t>
  </si>
  <si>
    <t>013901</t>
  </si>
  <si>
    <t>020101</t>
  </si>
  <si>
    <t>022501</t>
  </si>
  <si>
    <t>012501</t>
  </si>
  <si>
    <t>024401</t>
  </si>
  <si>
    <t>020802</t>
  </si>
  <si>
    <t>025302</t>
  </si>
  <si>
    <t>015301</t>
  </si>
  <si>
    <t>021101</t>
  </si>
  <si>
    <t>011101</t>
  </si>
  <si>
    <t>020703</t>
  </si>
  <si>
    <t>024102</t>
  </si>
  <si>
    <t>014101</t>
  </si>
  <si>
    <t>020201</t>
  </si>
  <si>
    <t>020302</t>
  </si>
  <si>
    <t>025401</t>
  </si>
  <si>
    <t>015401</t>
  </si>
  <si>
    <t>022101</t>
  </si>
  <si>
    <t>012101</t>
  </si>
  <si>
    <t>022502</t>
  </si>
  <si>
    <t>021502</t>
  </si>
  <si>
    <t>025603</t>
  </si>
  <si>
    <t>021403</t>
  </si>
  <si>
    <t>011401</t>
  </si>
  <si>
    <t>022702</t>
  </si>
  <si>
    <t>012701</t>
  </si>
  <si>
    <t>023402</t>
  </si>
  <si>
    <t>013401</t>
  </si>
  <si>
    <t>023602</t>
  </si>
  <si>
    <t>013601</t>
  </si>
  <si>
    <t>020902</t>
  </si>
  <si>
    <t>010901</t>
  </si>
  <si>
    <t>023201</t>
  </si>
  <si>
    <t>013201</t>
  </si>
  <si>
    <t>024603</t>
  </si>
  <si>
    <t>014601</t>
  </si>
  <si>
    <t>022401</t>
  </si>
  <si>
    <t>012401</t>
  </si>
  <si>
    <t>024305</t>
  </si>
  <si>
    <t>014301</t>
  </si>
  <si>
    <t>020505</t>
  </si>
  <si>
    <t>022402</t>
  </si>
  <si>
    <t>023302</t>
  </si>
  <si>
    <t>013301</t>
  </si>
  <si>
    <t>021002</t>
  </si>
  <si>
    <t>011001</t>
  </si>
  <si>
    <t>025102</t>
  </si>
  <si>
    <t>015101</t>
  </si>
  <si>
    <t>024202</t>
  </si>
  <si>
    <t>014201</t>
  </si>
  <si>
    <t>024503</t>
  </si>
  <si>
    <t>014501</t>
  </si>
  <si>
    <t>021604</t>
  </si>
  <si>
    <t>020401</t>
  </si>
  <si>
    <t>022704</t>
  </si>
  <si>
    <t>023001</t>
  </si>
  <si>
    <t>013001</t>
  </si>
  <si>
    <t>021503</t>
  </si>
  <si>
    <t>024306</t>
  </si>
  <si>
    <t>011701</t>
  </si>
  <si>
    <t>011901</t>
  </si>
  <si>
    <t>012001</t>
  </si>
  <si>
    <t>012301</t>
  </si>
  <si>
    <t>012601</t>
  </si>
  <si>
    <t>012801</t>
  </si>
  <si>
    <t>012901</t>
  </si>
  <si>
    <t>013101</t>
  </si>
  <si>
    <t>013501</t>
  </si>
  <si>
    <t>013801</t>
  </si>
  <si>
    <t>014001</t>
  </si>
  <si>
    <t>014801</t>
  </si>
  <si>
    <t>023101</t>
  </si>
  <si>
    <t>024301</t>
  </si>
  <si>
    <t>020501</t>
  </si>
  <si>
    <t>020701</t>
  </si>
  <si>
    <t>020801</t>
  </si>
  <si>
    <t>020502</t>
  </si>
  <si>
    <t>023801</t>
  </si>
  <si>
    <t>025602</t>
  </si>
  <si>
    <t>020702</t>
  </si>
  <si>
    <t>022601</t>
  </si>
  <si>
    <t>022901</t>
  </si>
  <si>
    <t>023401</t>
  </si>
  <si>
    <t>024801</t>
  </si>
  <si>
    <t>024303</t>
  </si>
  <si>
    <t>024101</t>
  </si>
  <si>
    <t>021401</t>
  </si>
  <si>
    <t>023601</t>
  </si>
  <si>
    <t>022001</t>
  </si>
  <si>
    <t>025002</t>
  </si>
  <si>
    <t>020601</t>
  </si>
  <si>
    <t>022801</t>
  </si>
  <si>
    <t>022701</t>
  </si>
  <si>
    <t>025003</t>
  </si>
  <si>
    <t>024201</t>
  </si>
  <si>
    <t>021001</t>
  </si>
  <si>
    <t>025301</t>
  </si>
  <si>
    <t>024304</t>
  </si>
  <si>
    <t>020503</t>
  </si>
  <si>
    <t>020803</t>
  </si>
  <si>
    <t>021402</t>
  </si>
  <si>
    <t>022102</t>
  </si>
  <si>
    <t>022301</t>
  </si>
  <si>
    <t>024501</t>
  </si>
  <si>
    <t>025201</t>
  </si>
  <si>
    <t>015201</t>
  </si>
  <si>
    <t>020901</t>
  </si>
  <si>
    <t>020504</t>
  </si>
  <si>
    <t>021701</t>
  </si>
  <si>
    <t>025402</t>
  </si>
  <si>
    <t>025101</t>
  </si>
  <si>
    <t>021901</t>
  </si>
  <si>
    <t>020102</t>
  </si>
  <si>
    <t>020202</t>
  </si>
  <si>
    <t>021603</t>
  </si>
  <si>
    <t>024601</t>
  </si>
  <si>
    <t>023301</t>
  </si>
  <si>
    <t>021404</t>
  </si>
  <si>
    <t>025303</t>
  </si>
  <si>
    <t>020704</t>
  </si>
  <si>
    <t>025304</t>
  </si>
  <si>
    <t>024602</t>
  </si>
  <si>
    <t>022002</t>
  </si>
  <si>
    <t>024103</t>
  </si>
  <si>
    <t>024502</t>
  </si>
  <si>
    <t>021302</t>
  </si>
  <si>
    <t>022703</t>
  </si>
  <si>
    <t>021102</t>
  </si>
  <si>
    <t>021902</t>
  </si>
  <si>
    <t>023603</t>
  </si>
  <si>
    <t>022802</t>
  </si>
  <si>
    <t>022403</t>
  </si>
  <si>
    <t>022302</t>
  </si>
  <si>
    <t>024104</t>
  </si>
  <si>
    <t>025103</t>
  </si>
  <si>
    <t>023102</t>
  </si>
  <si>
    <t>024001</t>
  </si>
  <si>
    <t>022803</t>
  </si>
  <si>
    <t>023702</t>
  </si>
  <si>
    <t>022804</t>
  </si>
  <si>
    <t>024702</t>
  </si>
  <si>
    <t>021605</t>
  </si>
  <si>
    <t>024604</t>
  </si>
  <si>
    <t>022202</t>
  </si>
  <si>
    <t>025501</t>
  </si>
  <si>
    <t>015501</t>
  </si>
  <si>
    <t>021405</t>
  </si>
  <si>
    <t>023501</t>
  </si>
  <si>
    <t>EntityType</t>
  </si>
  <si>
    <t>EntityName</t>
  </si>
  <si>
    <t>EntityNumber</t>
  </si>
  <si>
    <t>COUNTIES</t>
  </si>
  <si>
    <t>Anaconda-Deer Lodge County</t>
  </si>
  <si>
    <t>Beaverhead County</t>
  </si>
  <si>
    <t>Big Horn County</t>
  </si>
  <si>
    <t>Blaine County</t>
  </si>
  <si>
    <t>Broadwater County</t>
  </si>
  <si>
    <t>Butte-Silver Bow County</t>
  </si>
  <si>
    <t>Carbon County</t>
  </si>
  <si>
    <t>Carter County</t>
  </si>
  <si>
    <t>Cascade County</t>
  </si>
  <si>
    <t>Chouteau County</t>
  </si>
  <si>
    <t>Custer County</t>
  </si>
  <si>
    <t>Daniels County</t>
  </si>
  <si>
    <t>Dawson County</t>
  </si>
  <si>
    <t>Fallon County</t>
  </si>
  <si>
    <t>Fergus County</t>
  </si>
  <si>
    <t>Flathead County</t>
  </si>
  <si>
    <t>Gallatin County</t>
  </si>
  <si>
    <t>Garfield County</t>
  </si>
  <si>
    <t>Glacier County</t>
  </si>
  <si>
    <t>Golden Valley County</t>
  </si>
  <si>
    <t>Granite County</t>
  </si>
  <si>
    <t>Hill County</t>
  </si>
  <si>
    <t>Jefferson County</t>
  </si>
  <si>
    <t>Judith Basin County</t>
  </si>
  <si>
    <t>Lake County</t>
  </si>
  <si>
    <t>Lewis &amp; Clark County</t>
  </si>
  <si>
    <t>Liberty County</t>
  </si>
  <si>
    <t>Lincoln County</t>
  </si>
  <si>
    <t>Madison County</t>
  </si>
  <si>
    <t>McCone County</t>
  </si>
  <si>
    <t>Meagher County</t>
  </si>
  <si>
    <t>Mineral County</t>
  </si>
  <si>
    <t>Missoula County</t>
  </si>
  <si>
    <t>Musselshell County</t>
  </si>
  <si>
    <t>Park County</t>
  </si>
  <si>
    <t>Petroleum County</t>
  </si>
  <si>
    <t>Phillips County</t>
  </si>
  <si>
    <t>Pondera County</t>
  </si>
  <si>
    <t>Powder River County</t>
  </si>
  <si>
    <t>Powell County</t>
  </si>
  <si>
    <t>Prairie County</t>
  </si>
  <si>
    <t>Ravalli County</t>
  </si>
  <si>
    <t>Richland County</t>
  </si>
  <si>
    <t>Roosevelt County</t>
  </si>
  <si>
    <t>Rosebud County</t>
  </si>
  <si>
    <t>Sanders County</t>
  </si>
  <si>
    <t>Sheridan County</t>
  </si>
  <si>
    <t>Stillwater County</t>
  </si>
  <si>
    <t>Sweet Grass County</t>
  </si>
  <si>
    <t>Teton County</t>
  </si>
  <si>
    <t>Toole County</t>
  </si>
  <si>
    <t>Treasure County</t>
  </si>
  <si>
    <t>Valley County</t>
  </si>
  <si>
    <t>Wheatland County</t>
  </si>
  <si>
    <t>Wibaux County</t>
  </si>
  <si>
    <t>Yellowstone County</t>
  </si>
  <si>
    <t>CITIES</t>
  </si>
  <si>
    <t>City of Baker</t>
  </si>
  <si>
    <t>City of Belgrade</t>
  </si>
  <si>
    <t>City of Big Timber</t>
  </si>
  <si>
    <t>City of Billings</t>
  </si>
  <si>
    <t>City of Boulder</t>
  </si>
  <si>
    <t>City of Bozeman</t>
  </si>
  <si>
    <t>City of Chinook</t>
  </si>
  <si>
    <t>City of Choteau</t>
  </si>
  <si>
    <t>City of Colstrip</t>
  </si>
  <si>
    <t>City of Columbia Falls</t>
  </si>
  <si>
    <t>City of Columbus</t>
  </si>
  <si>
    <t>City of Conrad</t>
  </si>
  <si>
    <t>City of Cut Bank</t>
  </si>
  <si>
    <t>City of Deer Lodge</t>
  </si>
  <si>
    <t>City of Dillon</t>
  </si>
  <si>
    <t>City of East Helena</t>
  </si>
  <si>
    <t>City of Forsyth</t>
  </si>
  <si>
    <t>City of Fort Benton</t>
  </si>
  <si>
    <t>City of Glasgow</t>
  </si>
  <si>
    <t>City of Glendive</t>
  </si>
  <si>
    <t>City of Great Falls</t>
  </si>
  <si>
    <t>City of Hamilton</t>
  </si>
  <si>
    <t>City of Hardin</t>
  </si>
  <si>
    <t>City of Harlem</t>
  </si>
  <si>
    <t>City of Harlowton</t>
  </si>
  <si>
    <t>City of Havre</t>
  </si>
  <si>
    <t>City of Helena</t>
  </si>
  <si>
    <t>City of Kalispell</t>
  </si>
  <si>
    <t>City of Laurel</t>
  </si>
  <si>
    <t>City of Lewistown</t>
  </si>
  <si>
    <t>City of Libby</t>
  </si>
  <si>
    <t>City of Livingston</t>
  </si>
  <si>
    <t>City of Malta</t>
  </si>
  <si>
    <t>City of Miles City</t>
  </si>
  <si>
    <t>City of Missoula</t>
  </si>
  <si>
    <t>City of Plentywood</t>
  </si>
  <si>
    <t>City of Polson</t>
  </si>
  <si>
    <t>City of Poplar</t>
  </si>
  <si>
    <t>City of Red Lodge</t>
  </si>
  <si>
    <t>City of Ronan</t>
  </si>
  <si>
    <t>City of Roundup</t>
  </si>
  <si>
    <t>City of Scobey</t>
  </si>
  <si>
    <t>City of Shelby</t>
  </si>
  <si>
    <t>City of Sidney</t>
  </si>
  <si>
    <t>City of Thompson Falls</t>
  </si>
  <si>
    <t>City of Three Forks</t>
  </si>
  <si>
    <t>City of Townsend</t>
  </si>
  <si>
    <t>City of Troy</t>
  </si>
  <si>
    <t>City of White Sulphur Springs</t>
  </si>
  <si>
    <t>City of Whitefish</t>
  </si>
  <si>
    <t>City of Wolf Point</t>
  </si>
  <si>
    <t>TOWNS</t>
  </si>
  <si>
    <t>Town of Alberton</t>
  </si>
  <si>
    <t>Town of Bainville</t>
  </si>
  <si>
    <t>Town of Bearcreek</t>
  </si>
  <si>
    <t>Town of Belt</t>
  </si>
  <si>
    <t>Town of Big Sandy</t>
  </si>
  <si>
    <t>Town of Bridger</t>
  </si>
  <si>
    <t>Town of Broadus</t>
  </si>
  <si>
    <t>Town of Broadview</t>
  </si>
  <si>
    <t>Town of Cascade</t>
  </si>
  <si>
    <t>Town of Chester</t>
  </si>
  <si>
    <t>Town of Circle</t>
  </si>
  <si>
    <t>Town of Clyde Park</t>
  </si>
  <si>
    <t>Town of Culbertson</t>
  </si>
  <si>
    <t>Town of Darby</t>
  </si>
  <si>
    <t>Town of Denton</t>
  </si>
  <si>
    <t>Town of Dodson</t>
  </si>
  <si>
    <t>Town of Drummond</t>
  </si>
  <si>
    <t>Town of Dutton</t>
  </si>
  <si>
    <t>Town of Ekalaka</t>
  </si>
  <si>
    <t>Town of Ennis</t>
  </si>
  <si>
    <t>Town of Eureka</t>
  </si>
  <si>
    <t>Town of Fairfield</t>
  </si>
  <si>
    <t>Town of Fairview</t>
  </si>
  <si>
    <t>Town of Flaxville</t>
  </si>
  <si>
    <t>Town of Fort Peck</t>
  </si>
  <si>
    <t>Town of Froid</t>
  </si>
  <si>
    <t>Town of Fromberg</t>
  </si>
  <si>
    <t>Town of Geraldine</t>
  </si>
  <si>
    <t>Town of Grass Range</t>
  </si>
  <si>
    <t>Town of Hingham</t>
  </si>
  <si>
    <t>Town of Hobson</t>
  </si>
  <si>
    <t>Town of Hot Springs</t>
  </si>
  <si>
    <t>Town of Hysham</t>
  </si>
  <si>
    <t>Town of Ismay</t>
  </si>
  <si>
    <t>Town of Joliet</t>
  </si>
  <si>
    <t>Town of Jordan</t>
  </si>
  <si>
    <t>Town of Judith Gap</t>
  </si>
  <si>
    <t>Town of Kevin</t>
  </si>
  <si>
    <t>Town of Lavina</t>
  </si>
  <si>
    <t>Town of Lima</t>
  </si>
  <si>
    <t>Town of Lodge Grass</t>
  </si>
  <si>
    <t>Town of Manhattan</t>
  </si>
  <si>
    <t>Town of Medicine Lake</t>
  </si>
  <si>
    <t>Town of Melstone</t>
  </si>
  <si>
    <t>Town of Moore</t>
  </si>
  <si>
    <t>Town of Nashua</t>
  </si>
  <si>
    <t>Town of Neihart</t>
  </si>
  <si>
    <t>Town of Opheim</t>
  </si>
  <si>
    <t>Town of Outlook</t>
  </si>
  <si>
    <t>Town of Philipsburg</t>
  </si>
  <si>
    <t>Town of Pinesdale</t>
  </si>
  <si>
    <t>Town of Plains</t>
  </si>
  <si>
    <t>Town of Plevna</t>
  </si>
  <si>
    <t>Town of Rexford</t>
  </si>
  <si>
    <t>Town of Richey</t>
  </si>
  <si>
    <t>Town of Ryegate</t>
  </si>
  <si>
    <t>Town of Saco</t>
  </si>
  <si>
    <t>Town of Sheridan</t>
  </si>
  <si>
    <t>Town of St. Ignatius</t>
  </si>
  <si>
    <t>Town of Stanford</t>
  </si>
  <si>
    <t>Town of Stevensville</t>
  </si>
  <si>
    <t>Town of Sunburst</t>
  </si>
  <si>
    <t>Town of Superior</t>
  </si>
  <si>
    <t>Town of Terry</t>
  </si>
  <si>
    <t>Town of Twin Bridges</t>
  </si>
  <si>
    <t>Town of Valier</t>
  </si>
  <si>
    <t>Town of Virginia City</t>
  </si>
  <si>
    <t>Town of Walkerville</t>
  </si>
  <si>
    <t>Town of West Yellowstone</t>
  </si>
  <si>
    <t>Town of Westby</t>
  </si>
  <si>
    <t>Town of Whitehall</t>
  </si>
  <si>
    <t>Town of Wibaux</t>
  </si>
  <si>
    <t>Town of Winifred</t>
  </si>
  <si>
    <t>Town of Winnett</t>
  </si>
  <si>
    <r>
      <t xml:space="preserve">**If no filing fee is owed, you </t>
    </r>
    <r>
      <rPr>
        <b/>
        <u/>
        <sz val="11"/>
        <color rgb="FF0070C0"/>
        <rFont val="Arial"/>
        <family val="2"/>
      </rPr>
      <t>must</t>
    </r>
    <r>
      <rPr>
        <b/>
        <sz val="11"/>
        <color rgb="FF0070C0"/>
        <rFont val="Arial"/>
        <family val="2"/>
      </rPr>
      <t xml:space="preserve"> complete Part II to determine if an audit is required.  </t>
    </r>
    <r>
      <rPr>
        <b/>
        <i/>
        <u/>
        <sz val="11"/>
        <color rgb="FF0070C0"/>
        <rFont val="Arial"/>
        <family val="2"/>
      </rPr>
      <t>Please</t>
    </r>
    <r>
      <rPr>
        <b/>
        <sz val="11"/>
        <color rgb="FF0070C0"/>
        <rFont val="Arial"/>
        <family val="2"/>
      </rPr>
      <t xml:space="preserve"> ensure a copy of  the completed </t>
    </r>
    <r>
      <rPr>
        <b/>
        <i/>
        <sz val="11"/>
        <color rgb="FF0070C0"/>
        <rFont val="Arial"/>
        <family val="2"/>
      </rPr>
      <t>Determination of Filing Fee &amp; Audit Requirement</t>
    </r>
    <r>
      <rPr>
        <b/>
        <sz val="11"/>
        <color rgb="FF0070C0"/>
        <rFont val="Arial"/>
        <family val="2"/>
      </rPr>
      <t xml:space="preserve"> form is either included in your Annual Financial Report (AFR) or if not, a completed copy of the form is uploaded along with your AFR in the portal to ensure we enter the correct amount of adjusted debt proceeds in our system.</t>
    </r>
  </si>
  <si>
    <r>
      <rPr>
        <b/>
        <u/>
        <sz val="12"/>
        <rFont val="Arial"/>
        <family val="2"/>
      </rPr>
      <t>If there is an amount listed in BOX #1 of the Determination of Filing Fee Form (page 2 of 2),</t>
    </r>
    <r>
      <rPr>
        <sz val="12"/>
        <rFont val="Arial"/>
        <family val="2"/>
      </rPr>
      <t xml:space="preserve"> please include a check or warrant for that amount, made payable to "DOA Local Government Services Bureau" in the amount of the required fee.</t>
    </r>
  </si>
  <si>
    <t xml:space="preserve">FEE REQUIREMENT:  As provided by 2-7-514, MCA, each local government required to have an audit under 2-7-503, MCA, shall pay an annual filing fee to the department; the fee schedule must be based upon the local government's annual revenue amounts.  Administrative Rule 2.4.402 defines "revenues" as all receipts or inflows of resources of a local government entity from any source excluding the proceeds from bond issuances and other long-term debt not received from state or federal sources. 
AUDIT REQUIREMENT:   As provided by 2-7-503, MCA, each local government  receiving revenue or financial assistance in excess of $1,000,000, regardless of the source of revenue or financial assistance, must have an audit. "Financial Assistance" including assistance provided by a federal, state, or local government entity in the form of loans and loan guarantees.                                                                                                                                                                   Part II - Determination of Audit Requirement. Loan proceeds received in the fiscal year that were used to refinance (payoff) existing debt will not be considered as "Financial Assistance" when determining the current audit requirement. </t>
  </si>
  <si>
    <r>
      <rPr>
        <b/>
        <sz val="11"/>
        <color rgb="FFFF0000"/>
        <rFont val="Calibri"/>
        <family val="2"/>
        <scheme val="minor"/>
      </rPr>
      <t>If total revenues are equal to or less than $1,000,000</t>
    </r>
    <r>
      <rPr>
        <sz val="11"/>
        <color rgb="FFFF0000"/>
        <rFont val="Calibri"/>
        <family val="2"/>
        <scheme val="minor"/>
      </rPr>
      <t>,</t>
    </r>
    <r>
      <rPr>
        <sz val="11"/>
        <color theme="1"/>
        <rFont val="Calibri"/>
        <family val="2"/>
        <scheme val="minor"/>
      </rPr>
      <t xml:space="preserve"> no filing fee is required to be paid.  However, your entity may be subject to audit requirements as determined in Part II or required by other agencies.                                                                                                  </t>
    </r>
    <r>
      <rPr>
        <b/>
        <sz val="11"/>
        <color rgb="FFFF0000"/>
        <rFont val="Calibri"/>
        <family val="2"/>
        <scheme val="minor"/>
      </rPr>
      <t>Review Part II</t>
    </r>
    <r>
      <rPr>
        <sz val="11"/>
        <color theme="1"/>
        <rFont val="Calibri"/>
        <family val="2"/>
        <scheme val="minor"/>
      </rPr>
      <t xml:space="preserve"> below to determine if there is an audit requirement. Manually subtract proceeds of debt received to refinance an existing debt to exclude from audit determination.
</t>
    </r>
    <r>
      <rPr>
        <b/>
        <sz val="11"/>
        <color rgb="FFFF0000"/>
        <rFont val="Calibri"/>
        <family val="2"/>
        <scheme val="minor"/>
      </rPr>
      <t>If total revenues plus adjusted debt proceeds exceeds $1,000,000</t>
    </r>
    <r>
      <rPr>
        <sz val="11"/>
        <color rgb="FFFF0000"/>
        <rFont val="Calibri"/>
        <family val="2"/>
        <scheme val="minor"/>
      </rPr>
      <t xml:space="preserve">, </t>
    </r>
    <r>
      <rPr>
        <sz val="11"/>
        <rFont val="Calibri"/>
        <family val="2"/>
        <scheme val="minor"/>
      </rPr>
      <t xml:space="preserve">your entity will be subject to audit requirements. </t>
    </r>
  </si>
  <si>
    <r>
      <rPr>
        <b/>
        <sz val="12"/>
        <color rgb="FFFF0000"/>
        <rFont val="Calibri"/>
        <family val="2"/>
        <scheme val="minor"/>
      </rPr>
      <t>If this amount exceeds $1,000,000</t>
    </r>
    <r>
      <rPr>
        <b/>
        <sz val="12"/>
        <color theme="1"/>
        <rFont val="Calibri"/>
        <family val="2"/>
        <scheme val="minor"/>
      </rPr>
      <t>, you are required to have an audit for the fiscal year.</t>
    </r>
  </si>
  <si>
    <r>
      <t xml:space="preserve">1.  A </t>
    </r>
    <r>
      <rPr>
        <b/>
        <u/>
        <sz val="11"/>
        <rFont val="Arial"/>
        <family val="2"/>
      </rPr>
      <t>PDF Version</t>
    </r>
    <r>
      <rPr>
        <b/>
        <sz val="11"/>
        <rFont val="Arial"/>
        <family val="2"/>
      </rPr>
      <t xml:space="preserve"> </t>
    </r>
    <r>
      <rPr>
        <sz val="11"/>
        <rFont val="Arial"/>
        <family val="2"/>
      </rPr>
      <t>of this report should be submitted.  How to? - Within the Excel program use the "save as .pdf" option.</t>
    </r>
  </si>
  <si>
    <r>
      <t xml:space="preserve">Page 14:  </t>
    </r>
    <r>
      <rPr>
        <sz val="10"/>
        <rFont val="Arial"/>
        <family val="2"/>
      </rPr>
      <t>Line 3 - the date will auto populate from the cover page (Fiscal Year Ended June 30, 20XX).  Additionally, operating statements within the report will have the date entered automatically.  Input the beginning and ending dates in cells C58, C60 (beginning) and C61 (ending).</t>
    </r>
  </si>
  <si>
    <r>
      <t xml:space="preserve">1.  The </t>
    </r>
    <r>
      <rPr>
        <b/>
        <u/>
        <sz val="11"/>
        <rFont val="Arial"/>
        <family val="2"/>
      </rPr>
      <t>Filing Fee Form</t>
    </r>
    <r>
      <rPr>
        <b/>
        <sz val="11"/>
        <rFont val="Arial"/>
        <family val="2"/>
      </rPr>
      <t xml:space="preserve"> </t>
    </r>
    <r>
      <rPr>
        <sz val="11"/>
        <rFont val="Arial"/>
        <family val="2"/>
      </rPr>
      <t xml:space="preserve">should be included with the submission through the portal </t>
    </r>
    <r>
      <rPr>
        <u/>
        <sz val="11"/>
        <rFont val="Arial"/>
        <family val="2"/>
      </rPr>
      <t xml:space="preserve">and </t>
    </r>
    <r>
      <rPr>
        <sz val="11"/>
        <rFont val="Arial"/>
        <family val="2"/>
      </rPr>
      <t>mailed with the check, if applicable</t>
    </r>
    <r>
      <rPr>
        <b/>
        <sz val="11"/>
        <rFont val="Arial"/>
        <family val="2"/>
      </rPr>
      <t>.</t>
    </r>
  </si>
  <si>
    <r>
      <t xml:space="preserve">2. FYE detailed closing trial balance report and financial assistance certification is to be </t>
    </r>
    <r>
      <rPr>
        <sz val="11"/>
        <rFont val="Arial"/>
        <family val="2"/>
      </rPr>
      <t xml:space="preserve">submitted at the same time as the Annual Financial Report (AFR), OR on December 31st when approved to submit an Audit-In-Lieu of AFR.   
The trial balance report must be in an Excel format. </t>
    </r>
    <r>
      <rPr>
        <b/>
        <sz val="11"/>
        <rFont val="Arial"/>
        <family val="2"/>
      </rPr>
      <t xml:space="preserve"> </t>
    </r>
  </si>
  <si>
    <t xml:space="preserve">FISCAL YEAR ENDING JUNE 30, </t>
  </si>
  <si>
    <t>ADDRESS:</t>
  </si>
  <si>
    <t>CITY, STATE, ZIP:</t>
  </si>
  <si>
    <t>Version June 2026 V26.1</t>
  </si>
  <si>
    <r>
      <t xml:space="preserve">              </t>
    </r>
    <r>
      <rPr>
        <b/>
        <u/>
        <sz val="12"/>
        <color rgb="FFED0000"/>
        <rFont val="Calibri"/>
        <family val="2"/>
        <scheme val="minor"/>
      </rPr>
      <t>Manually subtract</t>
    </r>
    <r>
      <rPr>
        <b/>
        <sz val="12"/>
        <color rgb="FFED0000"/>
        <rFont val="Calibri"/>
        <family val="2"/>
        <scheme val="minor"/>
      </rPr>
      <t xml:space="preserve"> debt proceeds received from non-governmental financial institutions (banks, savings &amp; loans) included above</t>
    </r>
    <r>
      <rPr>
        <b/>
        <i/>
        <sz val="12"/>
        <color rgb="FFED0000"/>
        <rFont val="Calibri"/>
        <family val="2"/>
        <scheme val="minor"/>
      </rPr>
      <t xml:space="preserve"> (Enter as a negative)</t>
    </r>
  </si>
  <si>
    <r>
      <t xml:space="preserve">    </t>
    </r>
    <r>
      <rPr>
        <b/>
        <u/>
        <sz val="12"/>
        <color rgb="FFED0000"/>
        <rFont val="Calibri"/>
        <family val="2"/>
        <scheme val="minor"/>
      </rPr>
      <t xml:space="preserve">Manually subtract </t>
    </r>
    <r>
      <rPr>
        <b/>
        <sz val="12"/>
        <color rgb="FFED0000"/>
        <rFont val="Calibri"/>
        <family val="2"/>
        <scheme val="minor"/>
      </rPr>
      <t xml:space="preserve">amount of proceeds received from governments used to refinance existing debt. </t>
    </r>
    <r>
      <rPr>
        <b/>
        <i/>
        <sz val="12"/>
        <color rgb="FFED0000"/>
        <rFont val="Calibri"/>
        <family val="2"/>
        <scheme val="minor"/>
      </rPr>
      <t>(Enter as a negative)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</si>
</sst>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4" formatCode="_(&quot;$&quot;* #,##0.00_);_(&quot;$&quot;* \(#,##0.00\);_(&quot;$&quot;* &quot;-&quot;??_);_(@_)"/>
    <numFmt numFmtId="43" formatCode="_(* #,##0.00_);_(* \(#,##0.00\);_(* &quot;-&quot;??_);_(@_)"/>
    <numFmt numFmtId="164" formatCode="&quot;$&quot;#,##0.00"/>
    <numFmt numFmtId="165" formatCode="&quot;$&quot;#,##0"/>
  </numFmts>
  <fonts count="8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4"/>
      <name val="Arial"/>
      <family val="2"/>
    </font>
    <font>
      <sz val="12"/>
      <name val="Arial"/>
      <family val="2"/>
    </font>
    <font>
      <b/>
      <sz val="12"/>
      <name val="Arial"/>
      <family val="2"/>
    </font>
    <font>
      <sz val="11"/>
      <name val="Arial"/>
      <family val="2"/>
    </font>
    <font>
      <b/>
      <u/>
      <sz val="10"/>
      <name val="Arial"/>
      <family val="2"/>
    </font>
    <font>
      <u/>
      <sz val="10"/>
      <name val="Arial"/>
      <family val="2"/>
    </font>
    <font>
      <sz val="10"/>
      <name val="Arial"/>
      <family val="2"/>
    </font>
    <font>
      <b/>
      <u/>
      <sz val="12"/>
      <name val="Arial"/>
      <family val="2"/>
    </font>
    <font>
      <sz val="9"/>
      <name val="Arial"/>
      <family val="2"/>
    </font>
    <font>
      <b/>
      <sz val="16"/>
      <name val="Arial"/>
      <family val="2"/>
    </font>
    <font>
      <sz val="12"/>
      <name val="Arial"/>
      <family val="2"/>
    </font>
    <font>
      <b/>
      <sz val="11"/>
      <name val="Arial"/>
      <family val="2"/>
    </font>
    <font>
      <i/>
      <sz val="10"/>
      <name val="Arial"/>
      <family val="2"/>
    </font>
    <font>
      <b/>
      <i/>
      <sz val="10"/>
      <name val="Arial"/>
      <family val="2"/>
    </font>
    <font>
      <sz val="11"/>
      <color theme="1"/>
      <name val="Calibri"/>
      <family val="2"/>
      <scheme val="minor"/>
    </font>
    <font>
      <b/>
      <sz val="10"/>
      <color theme="1"/>
      <name val="Arial"/>
      <family val="2"/>
    </font>
    <font>
      <sz val="9"/>
      <color indexed="81"/>
      <name val="Tahoma"/>
      <family val="2"/>
    </font>
    <font>
      <sz val="11"/>
      <color rgb="FFFF0000"/>
      <name val="Calibri"/>
      <family val="2"/>
      <scheme val="minor"/>
    </font>
    <font>
      <b/>
      <sz val="11"/>
      <color theme="1"/>
      <name val="Calibri"/>
      <family val="2"/>
      <scheme val="minor"/>
    </font>
    <font>
      <b/>
      <sz val="12"/>
      <color theme="1"/>
      <name val="Calibri"/>
      <family val="2"/>
      <scheme val="minor"/>
    </font>
    <font>
      <b/>
      <sz val="16"/>
      <color theme="1"/>
      <name val="Calibri"/>
      <family val="2"/>
      <scheme val="minor"/>
    </font>
    <font>
      <sz val="12"/>
      <color theme="0"/>
      <name val="Calibri"/>
      <family val="2"/>
      <scheme val="minor"/>
    </font>
    <font>
      <u/>
      <sz val="11"/>
      <color theme="10"/>
      <name val="Calibri"/>
      <family val="2"/>
      <scheme val="minor"/>
    </font>
    <font>
      <b/>
      <sz val="14"/>
      <color theme="0"/>
      <name val="Calibri"/>
      <family val="2"/>
      <scheme val="minor"/>
    </font>
    <font>
      <b/>
      <u/>
      <sz val="14"/>
      <color theme="0"/>
      <name val="Calibri"/>
      <family val="2"/>
      <scheme val="minor"/>
    </font>
    <font>
      <b/>
      <i/>
      <sz val="12"/>
      <color theme="0"/>
      <name val="Calibri"/>
      <family val="2"/>
      <scheme val="minor"/>
    </font>
    <font>
      <sz val="12"/>
      <color theme="1"/>
      <name val="Calibri"/>
      <family val="2"/>
      <scheme val="minor"/>
    </font>
    <font>
      <b/>
      <sz val="14"/>
      <color theme="1"/>
      <name val="Calibri"/>
      <family val="2"/>
      <scheme val="minor"/>
    </font>
    <font>
      <sz val="12"/>
      <color rgb="FFC00000"/>
      <name val="Calibri"/>
      <family val="2"/>
      <scheme val="minor"/>
    </font>
    <font>
      <b/>
      <sz val="18"/>
      <color rgb="FFFF0000"/>
      <name val="Calibri"/>
      <family val="2"/>
      <scheme val="minor"/>
    </font>
    <font>
      <b/>
      <i/>
      <sz val="14"/>
      <color theme="0"/>
      <name val="Calibri"/>
      <family val="2"/>
      <scheme val="minor"/>
    </font>
    <font>
      <sz val="12"/>
      <name val="Calibri"/>
      <family val="2"/>
      <scheme val="minor"/>
    </font>
    <font>
      <b/>
      <sz val="12"/>
      <color rgb="FFFF0000"/>
      <name val="Calibri"/>
      <family val="2"/>
      <scheme val="minor"/>
    </font>
    <font>
      <b/>
      <sz val="14"/>
      <name val="Calibri"/>
      <family val="2"/>
      <scheme val="minor"/>
    </font>
    <font>
      <b/>
      <sz val="12"/>
      <name val="Calibri"/>
      <family val="2"/>
      <scheme val="minor"/>
    </font>
    <font>
      <sz val="14"/>
      <color theme="1"/>
      <name val="Calibri"/>
      <family val="2"/>
      <scheme val="minor"/>
    </font>
    <font>
      <b/>
      <sz val="9"/>
      <color indexed="81"/>
      <name val="Tahoma"/>
      <family val="2"/>
    </font>
    <font>
      <sz val="10"/>
      <color theme="9" tint="-0.249977111117893"/>
      <name val="Arial"/>
      <family val="2"/>
    </font>
    <font>
      <b/>
      <sz val="11"/>
      <color theme="9" tint="-0.249977111117893"/>
      <name val="Arial"/>
      <family val="2"/>
    </font>
    <font>
      <sz val="8.5"/>
      <name val="Lucida Sans Unicode"/>
      <family val="2"/>
    </font>
    <font>
      <sz val="10"/>
      <color theme="1"/>
      <name val="Calibri"/>
      <family val="2"/>
      <scheme val="minor"/>
    </font>
    <font>
      <sz val="10"/>
      <color rgb="FFFF0000"/>
      <name val="Arial"/>
      <family val="2"/>
    </font>
    <font>
      <b/>
      <u/>
      <sz val="10"/>
      <color indexed="12"/>
      <name val="Arial"/>
      <family val="2"/>
    </font>
    <font>
      <sz val="18"/>
      <name val="Arial"/>
      <family val="2"/>
    </font>
    <font>
      <b/>
      <u/>
      <sz val="11"/>
      <name val="Arial"/>
      <family val="2"/>
    </font>
    <font>
      <b/>
      <sz val="11"/>
      <color rgb="FFFF0000"/>
      <name val="Calibri"/>
      <family val="2"/>
      <scheme val="minor"/>
    </font>
    <font>
      <b/>
      <sz val="11"/>
      <color theme="1"/>
      <name val="Arial"/>
      <family val="2"/>
    </font>
    <font>
      <b/>
      <sz val="11"/>
      <color rgb="FF0070C0"/>
      <name val="Arial"/>
      <family val="2"/>
    </font>
    <font>
      <b/>
      <u/>
      <sz val="11"/>
      <color rgb="FF0070C0"/>
      <name val="Arial"/>
      <family val="2"/>
    </font>
    <font>
      <b/>
      <i/>
      <u/>
      <sz val="11"/>
      <color rgb="FF0070C0"/>
      <name val="Arial"/>
      <family val="2"/>
    </font>
    <font>
      <b/>
      <i/>
      <sz val="11"/>
      <color rgb="FF0070C0"/>
      <name val="Arial"/>
      <family val="2"/>
    </font>
    <font>
      <b/>
      <u/>
      <sz val="12"/>
      <name val="Calibri"/>
      <family val="2"/>
      <scheme val="minor"/>
    </font>
    <font>
      <b/>
      <sz val="14"/>
      <color rgb="FFFF0000"/>
      <name val="Calibri"/>
      <family val="2"/>
      <scheme val="minor"/>
    </font>
    <font>
      <sz val="11"/>
      <name val="Calibri"/>
      <family val="2"/>
      <scheme val="minor"/>
    </font>
    <font>
      <u/>
      <sz val="10"/>
      <color theme="8" tint="-0.249977111117893"/>
      <name val="Arial"/>
      <family val="2"/>
    </font>
    <font>
      <b/>
      <sz val="18"/>
      <color theme="9" tint="-0.249977111117893"/>
      <name val="Arial"/>
      <family val="2"/>
    </font>
    <font>
      <b/>
      <sz val="11"/>
      <color rgb="FFFF0000"/>
      <name val="Arial"/>
      <family val="2"/>
    </font>
    <font>
      <i/>
      <sz val="12"/>
      <name val="Arial"/>
      <family val="2"/>
    </font>
    <font>
      <sz val="12"/>
      <name val="Aptos"/>
      <family val="2"/>
    </font>
    <font>
      <b/>
      <sz val="12"/>
      <name val="Aptos"/>
      <family val="2"/>
    </font>
    <font>
      <b/>
      <sz val="18"/>
      <name val="Aptos"/>
      <family val="2"/>
    </font>
    <font>
      <i/>
      <sz val="12"/>
      <name val="Aptos"/>
      <family val="2"/>
    </font>
    <font>
      <b/>
      <sz val="18"/>
      <name val="Arial"/>
      <family val="2"/>
    </font>
    <font>
      <b/>
      <sz val="22"/>
      <name val="Arial"/>
      <family val="2"/>
    </font>
    <font>
      <u/>
      <sz val="11"/>
      <name val="Arial"/>
      <family val="2"/>
    </font>
    <font>
      <b/>
      <sz val="12"/>
      <color rgb="FFED0000"/>
      <name val="Calibri"/>
      <family val="2"/>
      <scheme val="minor"/>
    </font>
    <font>
      <b/>
      <u/>
      <sz val="12"/>
      <color rgb="FFED0000"/>
      <name val="Calibri"/>
      <family val="2"/>
      <scheme val="minor"/>
    </font>
    <font>
      <b/>
      <i/>
      <sz val="12"/>
      <color rgb="FFED0000"/>
      <name val="Calibri"/>
      <family val="2"/>
      <scheme val="minor"/>
    </font>
  </fonts>
  <fills count="10">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1"/>
        <bgColor indexed="64"/>
      </patternFill>
    </fill>
    <fill>
      <patternFill patternType="gray125">
        <bgColor theme="0" tint="-0.249977111117893"/>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s>
  <borders count="39">
    <border>
      <left/>
      <right/>
      <top/>
      <bottom/>
      <diagonal/>
    </border>
    <border>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64"/>
      </left>
      <right/>
      <top/>
      <bottom/>
      <diagonal/>
    </border>
    <border>
      <left/>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top/>
      <bottom style="double">
        <color indexed="64"/>
      </bottom>
      <diagonal/>
    </border>
    <border>
      <left style="thin">
        <color auto="1"/>
      </left>
      <right style="thin">
        <color auto="1"/>
      </right>
      <top style="thin">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right/>
      <top/>
      <bottom style="thin">
        <color indexed="64"/>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236">
    <xf numFmtId="0" fontId="0" fillId="0" borderId="0"/>
    <xf numFmtId="0" fontId="23" fillId="0" borderId="0"/>
    <xf numFmtId="0" fontId="14" fillId="0" borderId="0"/>
    <xf numFmtId="0" fontId="14" fillId="0" borderId="0"/>
    <xf numFmtId="0" fontId="14" fillId="0" borderId="0"/>
    <xf numFmtId="0" fontId="27" fillId="0" borderId="0"/>
    <xf numFmtId="0" fontId="19" fillId="0" borderId="0"/>
    <xf numFmtId="0" fontId="11" fillId="0" borderId="0"/>
    <xf numFmtId="0" fontId="19" fillId="0" borderId="0"/>
    <xf numFmtId="0" fontId="35" fillId="0" borderId="0" applyNumberFormat="0" applyFill="0" applyBorder="0" applyAlignment="0" applyProtection="0"/>
    <xf numFmtId="0" fontId="10" fillId="0" borderId="0"/>
    <xf numFmtId="0" fontId="10" fillId="0" borderId="0"/>
    <xf numFmtId="0" fontId="52" fillId="0" borderId="0"/>
    <xf numFmtId="0" fontId="5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4" fillId="0" borderId="0"/>
    <xf numFmtId="0" fontId="9" fillId="0" borderId="0"/>
    <xf numFmtId="0" fontId="9" fillId="0" borderId="0"/>
    <xf numFmtId="0" fontId="19" fillId="0" borderId="0"/>
    <xf numFmtId="0" fontId="9" fillId="0" borderId="0"/>
    <xf numFmtId="0" fontId="14" fillId="0" borderId="0"/>
    <xf numFmtId="0" fontId="8" fillId="0" borderId="0"/>
    <xf numFmtId="42" fontId="19" fillId="0" borderId="0" applyFont="0" applyFill="0" applyBorder="0" applyAlignment="0" applyProtection="0"/>
    <xf numFmtId="42"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55" fillId="0" borderId="0" applyNumberFormat="0" applyFill="0" applyBorder="0" applyAlignment="0" applyProtection="0">
      <alignment vertical="top"/>
      <protection locked="0"/>
    </xf>
    <xf numFmtId="0" fontId="35" fillId="0" borderId="0" applyNumberFormat="0" applyFill="0" applyBorder="0" applyAlignment="0" applyProtection="0"/>
    <xf numFmtId="0" fontId="19" fillId="0" borderId="0"/>
    <xf numFmtId="0" fontId="8" fillId="0" borderId="0"/>
    <xf numFmtId="0" fontId="8" fillId="0" borderId="0"/>
    <xf numFmtId="0" fontId="5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9" fillId="0" borderId="0"/>
    <xf numFmtId="0" fontId="19" fillId="0" borderId="0"/>
    <xf numFmtId="0" fontId="6" fillId="0" borderId="0"/>
    <xf numFmtId="0" fontId="6" fillId="0" borderId="0"/>
    <xf numFmtId="0" fontId="6" fillId="0" borderId="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3" fillId="0" borderId="0"/>
  </cellStyleXfs>
  <cellXfs count="232">
    <xf numFmtId="0" fontId="0" fillId="0" borderId="0" xfId="0"/>
    <xf numFmtId="0" fontId="12" fillId="0" borderId="0" xfId="0" applyFont="1"/>
    <xf numFmtId="0" fontId="0" fillId="0" borderId="9" xfId="0" applyBorder="1"/>
    <xf numFmtId="0" fontId="0" fillId="0" borderId="10" xfId="0" applyBorder="1"/>
    <xf numFmtId="0" fontId="19" fillId="0" borderId="0" xfId="0" applyFont="1"/>
    <xf numFmtId="0" fontId="0" fillId="0" borderId="20" xfId="0" applyBorder="1"/>
    <xf numFmtId="0" fontId="13" fillId="0" borderId="0" xfId="6" applyFont="1"/>
    <xf numFmtId="0" fontId="11" fillId="0" borderId="0" xfId="7"/>
    <xf numFmtId="0" fontId="15" fillId="0" borderId="0" xfId="8" applyFont="1"/>
    <xf numFmtId="0" fontId="16" fillId="0" borderId="22" xfId="8" applyFont="1" applyBorder="1"/>
    <xf numFmtId="0" fontId="16" fillId="0" borderId="15" xfId="8" applyFont="1" applyBorder="1"/>
    <xf numFmtId="0" fontId="16" fillId="0" borderId="19" xfId="8" applyFont="1" applyBorder="1"/>
    <xf numFmtId="0" fontId="16" fillId="0" borderId="0" xfId="8" applyFont="1"/>
    <xf numFmtId="0" fontId="16" fillId="0" borderId="0" xfId="8" applyFont="1" applyAlignment="1">
      <alignment horizontal="center"/>
    </xf>
    <xf numFmtId="0" fontId="14" fillId="0" borderId="0" xfId="6" applyFont="1"/>
    <xf numFmtId="0" fontId="15" fillId="0" borderId="0" xfId="6" applyFont="1"/>
    <xf numFmtId="0" fontId="32" fillId="0" borderId="0" xfId="7" applyFont="1"/>
    <xf numFmtId="0" fontId="30" fillId="0" borderId="0" xfId="7" applyFont="1" applyAlignment="1">
      <alignment horizontal="left" vertical="center" wrapText="1" indent="1"/>
    </xf>
    <xf numFmtId="0" fontId="11" fillId="0" borderId="0" xfId="7" applyAlignment="1">
      <alignment horizontal="left" vertical="center" wrapText="1" indent="1"/>
    </xf>
    <xf numFmtId="0" fontId="19" fillId="0" borderId="0" xfId="8" applyAlignment="1">
      <alignment horizontal="center" wrapText="1"/>
    </xf>
    <xf numFmtId="0" fontId="12" fillId="0" borderId="23" xfId="8" applyFont="1" applyBorder="1" applyAlignment="1">
      <alignment horizontal="center"/>
    </xf>
    <xf numFmtId="0" fontId="12" fillId="0" borderId="13" xfId="8" applyFont="1" applyBorder="1" applyAlignment="1">
      <alignment horizontal="center"/>
    </xf>
    <xf numFmtId="165" fontId="19" fillId="0" borderId="23" xfId="8" applyNumberFormat="1" applyBorder="1" applyAlignment="1">
      <alignment horizontal="right" indent="22"/>
    </xf>
    <xf numFmtId="165" fontId="19" fillId="3" borderId="9" xfId="8" applyNumberFormat="1" applyFill="1" applyBorder="1" applyAlignment="1">
      <alignment horizontal="right" indent="22"/>
    </xf>
    <xf numFmtId="165" fontId="19" fillId="0" borderId="9" xfId="8" applyNumberFormat="1" applyBorder="1" applyAlignment="1">
      <alignment horizontal="right" indent="22"/>
    </xf>
    <xf numFmtId="165" fontId="19" fillId="2" borderId="9" xfId="8" applyNumberFormat="1" applyFill="1" applyBorder="1" applyAlignment="1">
      <alignment horizontal="right" indent="22"/>
    </xf>
    <xf numFmtId="0" fontId="19" fillId="0" borderId="0" xfId="6" applyAlignment="1">
      <alignment vertical="top" wrapText="1"/>
    </xf>
    <xf numFmtId="0" fontId="12" fillId="0" borderId="0" xfId="6" applyFont="1"/>
    <xf numFmtId="0" fontId="12" fillId="0" borderId="6" xfId="6" applyFont="1" applyBorder="1"/>
    <xf numFmtId="0" fontId="31" fillId="0" borderId="7" xfId="7" applyFont="1" applyBorder="1"/>
    <xf numFmtId="0" fontId="12" fillId="0" borderId="16" xfId="6" applyFont="1" applyBorder="1"/>
    <xf numFmtId="0" fontId="31" fillId="0" borderId="5" xfId="7" applyFont="1" applyBorder="1"/>
    <xf numFmtId="0" fontId="12" fillId="0" borderId="0" xfId="6" applyFont="1" applyAlignment="1">
      <alignment horizontal="right"/>
    </xf>
    <xf numFmtId="0" fontId="11" fillId="0" borderId="12" xfId="7" applyBorder="1"/>
    <xf numFmtId="0" fontId="12" fillId="0" borderId="12" xfId="6" applyFont="1" applyBorder="1"/>
    <xf numFmtId="0" fontId="12" fillId="0" borderId="1" xfId="6" applyFont="1" applyBorder="1"/>
    <xf numFmtId="0" fontId="31" fillId="0" borderId="4" xfId="7" applyFont="1" applyBorder="1"/>
    <xf numFmtId="0" fontId="19" fillId="0" borderId="0" xfId="6"/>
    <xf numFmtId="0" fontId="34" fillId="0" borderId="0" xfId="7" applyFont="1" applyAlignment="1">
      <alignment vertical="top"/>
    </xf>
    <xf numFmtId="0" fontId="39" fillId="0" borderId="0" xfId="7" applyFont="1" applyAlignment="1">
      <alignment horizontal="left" vertical="center" indent="1"/>
    </xf>
    <xf numFmtId="0" fontId="39" fillId="0" borderId="0" xfId="7" applyFont="1" applyAlignment="1">
      <alignment horizontal="left" indent="1"/>
    </xf>
    <xf numFmtId="4" fontId="39" fillId="0" borderId="27" xfId="7" applyNumberFormat="1" applyFont="1" applyBorder="1"/>
    <xf numFmtId="0" fontId="39" fillId="0" borderId="0" xfId="7" applyFont="1" applyAlignment="1">
      <alignment horizontal="left" vertical="center" wrapText="1" indent="1"/>
    </xf>
    <xf numFmtId="4" fontId="39" fillId="5" borderId="27" xfId="7" applyNumberFormat="1" applyFont="1" applyFill="1" applyBorder="1"/>
    <xf numFmtId="0" fontId="39" fillId="0" borderId="0" xfId="7" applyFont="1" applyAlignment="1">
      <alignment horizontal="left" vertical="center" indent="3"/>
    </xf>
    <xf numFmtId="0" fontId="44" fillId="0" borderId="0" xfId="7" applyFont="1" applyAlignment="1">
      <alignment horizontal="left" vertical="center" indent="3"/>
    </xf>
    <xf numFmtId="0" fontId="32" fillId="0" borderId="0" xfId="7" applyFont="1" applyAlignment="1">
      <alignment horizontal="right" vertical="center" indent="1"/>
    </xf>
    <xf numFmtId="0" fontId="39" fillId="0" borderId="0" xfId="7" applyFont="1"/>
    <xf numFmtId="0" fontId="39" fillId="0" borderId="0" xfId="7" applyFont="1" applyAlignment="1">
      <alignment wrapText="1"/>
    </xf>
    <xf numFmtId="0" fontId="39" fillId="0" borderId="0" xfId="7" applyFont="1" applyAlignment="1">
      <alignment horizontal="left" vertical="center" wrapText="1" indent="5"/>
    </xf>
    <xf numFmtId="0" fontId="39" fillId="0" borderId="0" xfId="7" applyFont="1" applyAlignment="1">
      <alignment horizontal="left" indent="7"/>
    </xf>
    <xf numFmtId="0" fontId="48" fillId="0" borderId="0" xfId="7" applyFont="1"/>
    <xf numFmtId="0" fontId="40" fillId="0" borderId="0" xfId="7" applyFont="1" applyAlignment="1">
      <alignment horizontal="right" vertical="center" indent="1"/>
    </xf>
    <xf numFmtId="0" fontId="33" fillId="0" borderId="0" xfId="7" applyFont="1" applyAlignment="1">
      <alignment horizontal="right" vertical="center" indent="1"/>
    </xf>
    <xf numFmtId="0" fontId="0" fillId="0" borderId="28" xfId="0" applyBorder="1"/>
    <xf numFmtId="0" fontId="13" fillId="0" borderId="0" xfId="0" applyFont="1"/>
    <xf numFmtId="4" fontId="39" fillId="0" borderId="27" xfId="7" applyNumberFormat="1" applyFont="1" applyBorder="1" applyProtection="1">
      <protection locked="0"/>
    </xf>
    <xf numFmtId="164" fontId="40" fillId="0" borderId="21" xfId="7" applyNumberFormat="1" applyFont="1" applyBorder="1"/>
    <xf numFmtId="0" fontId="12" fillId="0" borderId="0" xfId="35" applyFont="1" applyAlignment="1">
      <alignment horizontal="left"/>
    </xf>
    <xf numFmtId="0" fontId="19" fillId="0" borderId="0" xfId="35" applyAlignment="1">
      <alignment horizontal="left"/>
    </xf>
    <xf numFmtId="0" fontId="13" fillId="0" borderId="10" xfId="0" applyFont="1" applyBorder="1"/>
    <xf numFmtId="0" fontId="12" fillId="0" borderId="28" xfId="0" applyFont="1" applyBorder="1"/>
    <xf numFmtId="0" fontId="19" fillId="8" borderId="0" xfId="0" applyFont="1" applyFill="1"/>
    <xf numFmtId="0" fontId="0" fillId="8" borderId="0" xfId="0" applyFill="1"/>
    <xf numFmtId="0" fontId="0" fillId="0" borderId="31" xfId="0" applyBorder="1"/>
    <xf numFmtId="0" fontId="13" fillId="0" borderId="31" xfId="0" applyFont="1" applyBorder="1"/>
    <xf numFmtId="0" fontId="0" fillId="0" borderId="34" xfId="0" applyBorder="1"/>
    <xf numFmtId="0" fontId="15" fillId="0" borderId="0" xfId="35" applyFont="1" applyAlignment="1">
      <alignment horizontal="left"/>
    </xf>
    <xf numFmtId="0" fontId="19" fillId="0" borderId="0" xfId="35" applyAlignment="1">
      <alignment horizontal="left" wrapText="1"/>
    </xf>
    <xf numFmtId="0" fontId="59" fillId="0" borderId="0" xfId="7" applyFont="1"/>
    <xf numFmtId="0" fontId="24" fillId="0" borderId="0" xfId="6" applyFont="1"/>
    <xf numFmtId="0" fontId="19" fillId="0" borderId="0" xfId="6" applyAlignment="1">
      <alignment horizontal="center"/>
    </xf>
    <xf numFmtId="0" fontId="32" fillId="0" borderId="0" xfId="7" applyFont="1" applyAlignment="1">
      <alignment horizontal="right" vertical="center"/>
    </xf>
    <xf numFmtId="164" fontId="39" fillId="0" borderId="27" xfId="7" applyNumberFormat="1" applyFont="1" applyBorder="1"/>
    <xf numFmtId="0" fontId="39" fillId="9" borderId="27" xfId="7" applyFont="1" applyFill="1" applyBorder="1" applyProtection="1">
      <protection locked="0"/>
    </xf>
    <xf numFmtId="164" fontId="40" fillId="0" borderId="30" xfId="7" applyNumberFormat="1" applyFont="1" applyBorder="1"/>
    <xf numFmtId="4" fontId="39" fillId="9" borderId="27" xfId="7" applyNumberFormat="1" applyFont="1" applyFill="1" applyBorder="1" applyProtection="1">
      <protection locked="0"/>
    </xf>
    <xf numFmtId="0" fontId="12" fillId="0" borderId="31" xfId="0" applyFont="1" applyBorder="1"/>
    <xf numFmtId="0" fontId="12" fillId="0" borderId="34" xfId="0" applyFont="1" applyBorder="1"/>
    <xf numFmtId="0" fontId="17" fillId="0" borderId="0" xfId="35" applyFont="1" applyAlignment="1">
      <alignment horizontal="left"/>
    </xf>
    <xf numFmtId="0" fontId="25" fillId="0" borderId="0" xfId="35" applyFont="1" applyAlignment="1">
      <alignment horizontal="left"/>
    </xf>
    <xf numFmtId="0" fontId="12" fillId="0" borderId="0" xfId="35" applyFont="1" applyAlignment="1">
      <alignment horizontal="left" wrapText="1"/>
    </xf>
    <xf numFmtId="0" fontId="24" fillId="0" borderId="0" xfId="35" applyFont="1" applyAlignment="1">
      <alignment horizontal="left"/>
    </xf>
    <xf numFmtId="0" fontId="19" fillId="0" borderId="31" xfId="35" applyBorder="1" applyAlignment="1">
      <alignment horizontal="left"/>
    </xf>
    <xf numFmtId="0" fontId="12" fillId="0" borderId="31" xfId="35" applyFont="1" applyBorder="1" applyAlignment="1">
      <alignment horizontal="left"/>
    </xf>
    <xf numFmtId="0" fontId="22" fillId="0" borderId="0" xfId="35" applyFont="1" applyAlignment="1">
      <alignment horizontal="left"/>
    </xf>
    <xf numFmtId="0" fontId="28" fillId="0" borderId="0" xfId="35" applyFont="1" applyAlignment="1">
      <alignment horizontal="left"/>
    </xf>
    <xf numFmtId="0" fontId="35" fillId="0" borderId="0" xfId="9" applyFill="1" applyAlignment="1">
      <alignment horizontal="left"/>
    </xf>
    <xf numFmtId="0" fontId="67" fillId="0" borderId="0" xfId="9" applyFont="1" applyFill="1" applyAlignment="1">
      <alignment horizontal="left"/>
    </xf>
    <xf numFmtId="0" fontId="35" fillId="0" borderId="0" xfId="9" applyAlignment="1">
      <alignment horizontal="left"/>
    </xf>
    <xf numFmtId="0" fontId="20" fillId="0" borderId="0" xfId="35" applyFont="1" applyAlignment="1">
      <alignment horizontal="left"/>
    </xf>
    <xf numFmtId="0" fontId="56" fillId="0" borderId="0" xfId="35" applyFont="1" applyAlignment="1">
      <alignment horizontal="left"/>
    </xf>
    <xf numFmtId="0" fontId="68" fillId="0" borderId="0" xfId="35" applyFont="1" applyAlignment="1">
      <alignment horizontal="left"/>
    </xf>
    <xf numFmtId="0" fontId="51" fillId="0" borderId="31" xfId="35" applyFont="1" applyBorder="1" applyAlignment="1">
      <alignment horizontal="left"/>
    </xf>
    <xf numFmtId="0" fontId="50" fillId="0" borderId="31" xfId="35" applyFont="1" applyBorder="1" applyAlignment="1">
      <alignment horizontal="left"/>
    </xf>
    <xf numFmtId="0" fontId="24" fillId="7" borderId="0" xfId="35" applyFont="1" applyFill="1" applyAlignment="1">
      <alignment horizontal="left"/>
    </xf>
    <xf numFmtId="0" fontId="12" fillId="7" borderId="0" xfId="35" applyFont="1" applyFill="1" applyAlignment="1">
      <alignment horizontal="left"/>
    </xf>
    <xf numFmtId="0" fontId="19" fillId="7" borderId="0" xfId="35" applyFill="1" applyAlignment="1">
      <alignment horizontal="left"/>
    </xf>
    <xf numFmtId="0" fontId="19" fillId="7" borderId="35" xfId="35" applyFill="1" applyBorder="1" applyAlignment="1">
      <alignment horizontal="left"/>
    </xf>
    <xf numFmtId="0" fontId="12" fillId="7" borderId="31" xfId="35" applyFont="1" applyFill="1" applyBorder="1" applyAlignment="1">
      <alignment horizontal="left"/>
    </xf>
    <xf numFmtId="0" fontId="19" fillId="7" borderId="31" xfId="35" applyFill="1" applyBorder="1" applyAlignment="1">
      <alignment horizontal="left"/>
    </xf>
    <xf numFmtId="0" fontId="19" fillId="7" borderId="34" xfId="35" applyFill="1" applyBorder="1" applyAlignment="1">
      <alignment horizontal="left"/>
    </xf>
    <xf numFmtId="0" fontId="70" fillId="0" borderId="0" xfId="35" applyFont="1" applyAlignment="1">
      <alignment horizontal="left"/>
    </xf>
    <xf numFmtId="0" fontId="20" fillId="0" borderId="0" xfId="35" applyFont="1" applyAlignment="1">
      <alignment horizontal="center"/>
    </xf>
    <xf numFmtId="0" fontId="21" fillId="0" borderId="0" xfId="35" applyFont="1" applyAlignment="1">
      <alignment horizontal="left"/>
    </xf>
    <xf numFmtId="0" fontId="12" fillId="6" borderId="0" xfId="35" applyFont="1" applyFill="1" applyAlignment="1">
      <alignment horizontal="left"/>
    </xf>
    <xf numFmtId="0" fontId="19" fillId="6" borderId="0" xfId="35" applyFill="1" applyAlignment="1">
      <alignment horizontal="left"/>
    </xf>
    <xf numFmtId="0" fontId="73" fillId="0" borderId="0" xfId="0" applyFont="1" applyAlignment="1">
      <alignment horizontal="center" vertical="center"/>
    </xf>
    <xf numFmtId="0" fontId="72" fillId="0" borderId="0" xfId="0" applyFont="1" applyAlignment="1">
      <alignment vertical="center"/>
    </xf>
    <xf numFmtId="0" fontId="71" fillId="0" borderId="0" xfId="0" applyFont="1" applyAlignment="1">
      <alignment vertical="center"/>
    </xf>
    <xf numFmtId="0" fontId="0" fillId="0" borderId="0" xfId="0" applyAlignment="1">
      <alignment vertical="center"/>
    </xf>
    <xf numFmtId="0" fontId="0" fillId="0" borderId="37" xfId="0" applyBorder="1"/>
    <xf numFmtId="0" fontId="0" fillId="0" borderId="36" xfId="0" applyBorder="1"/>
    <xf numFmtId="0" fontId="0" fillId="0" borderId="38" xfId="0" applyBorder="1"/>
    <xf numFmtId="0" fontId="0" fillId="0" borderId="32" xfId="0" applyBorder="1"/>
    <xf numFmtId="0" fontId="0" fillId="0" borderId="33" xfId="0" applyBorder="1"/>
    <xf numFmtId="0" fontId="71" fillId="0" borderId="0" xfId="0" applyFont="1"/>
    <xf numFmtId="0" fontId="75" fillId="0" borderId="0" xfId="35" applyFont="1" applyAlignment="1">
      <alignment horizontal="left"/>
    </xf>
    <xf numFmtId="0" fontId="31" fillId="0" borderId="0" xfId="0" applyFont="1" applyAlignment="1">
      <alignment horizontal="center" vertical="center"/>
    </xf>
    <xf numFmtId="49" fontId="0" fillId="0" borderId="0" xfId="0" applyNumberFormat="1"/>
    <xf numFmtId="165" fontId="19" fillId="2" borderId="13" xfId="8" applyNumberFormat="1" applyFill="1" applyBorder="1" applyAlignment="1">
      <alignment horizontal="right" indent="22"/>
    </xf>
    <xf numFmtId="0" fontId="15" fillId="6" borderId="0" xfId="35" applyFont="1" applyFill="1" applyAlignment="1">
      <alignment horizontal="left"/>
    </xf>
    <xf numFmtId="0" fontId="56" fillId="6" borderId="0" xfId="35" applyFont="1" applyFill="1" applyAlignment="1">
      <alignment horizontal="left"/>
    </xf>
    <xf numFmtId="1" fontId="16" fillId="0" borderId="15" xfId="8" applyNumberFormat="1" applyFont="1" applyBorder="1" applyAlignment="1" applyProtection="1">
      <alignment horizontal="left"/>
      <protection locked="0"/>
    </xf>
    <xf numFmtId="0" fontId="16" fillId="0" borderId="15" xfId="8" applyFont="1" applyBorder="1" applyProtection="1">
      <protection locked="0"/>
    </xf>
    <xf numFmtId="4" fontId="39" fillId="0" borderId="26" xfId="7" applyNumberFormat="1" applyFont="1" applyBorder="1" applyProtection="1">
      <protection locked="0"/>
    </xf>
    <xf numFmtId="4" fontId="39" fillId="0" borderId="29" xfId="7" applyNumberFormat="1" applyFont="1" applyBorder="1" applyProtection="1">
      <protection locked="0"/>
    </xf>
    <xf numFmtId="0" fontId="47" fillId="0" borderId="11" xfId="7" applyFont="1" applyBorder="1" applyAlignment="1">
      <alignment horizontal="center" vertical="center" wrapText="1"/>
    </xf>
    <xf numFmtId="0" fontId="47" fillId="0" borderId="6" xfId="7" applyFont="1" applyBorder="1" applyAlignment="1">
      <alignment horizontal="center" vertical="center" wrapText="1"/>
    </xf>
    <xf numFmtId="0" fontId="47" fillId="0" borderId="16" xfId="7" applyFont="1" applyBorder="1" applyAlignment="1">
      <alignment horizontal="center" vertical="center" wrapText="1"/>
    </xf>
    <xf numFmtId="0" fontId="47" fillId="0" borderId="0" xfId="7" applyFont="1" applyAlignment="1">
      <alignment horizontal="center" vertical="center" wrapText="1"/>
    </xf>
    <xf numFmtId="0" fontId="47" fillId="0" borderId="12" xfId="7" applyFont="1" applyBorder="1" applyAlignment="1">
      <alignment horizontal="center" vertical="center" wrapText="1"/>
    </xf>
    <xf numFmtId="0" fontId="47" fillId="0" borderId="1" xfId="7" applyFont="1" applyBorder="1" applyAlignment="1">
      <alignment horizontal="center" vertical="center" wrapText="1"/>
    </xf>
    <xf numFmtId="0" fontId="42" fillId="0" borderId="6" xfId="7" applyFont="1" applyBorder="1" applyAlignment="1">
      <alignment horizontal="center" vertical="center"/>
    </xf>
    <xf numFmtId="0" fontId="42" fillId="0" borderId="7" xfId="7" applyFont="1" applyBorder="1" applyAlignment="1">
      <alignment horizontal="center" vertical="center"/>
    </xf>
    <xf numFmtId="0" fontId="42" fillId="0" borderId="0" xfId="7" applyFont="1" applyAlignment="1">
      <alignment horizontal="center" vertical="center"/>
    </xf>
    <xf numFmtId="0" fontId="42" fillId="0" borderId="5" xfId="7" applyFont="1" applyBorder="1" applyAlignment="1">
      <alignment horizontal="center" vertical="center"/>
    </xf>
    <xf numFmtId="0" fontId="42" fillId="0" borderId="1" xfId="7" applyFont="1" applyBorder="1" applyAlignment="1">
      <alignment horizontal="center" vertical="center"/>
    </xf>
    <xf numFmtId="0" fontId="42" fillId="0" borderId="4" xfId="7" applyFont="1" applyBorder="1" applyAlignment="1">
      <alignment horizontal="center" vertical="center"/>
    </xf>
    <xf numFmtId="0" fontId="32" fillId="0" borderId="0" xfId="7" applyFont="1" applyAlignment="1">
      <alignment horizontal="left" wrapText="1"/>
    </xf>
    <xf numFmtId="0" fontId="19" fillId="0" borderId="0" xfId="6" applyAlignment="1">
      <alignment horizontal="center"/>
    </xf>
    <xf numFmtId="0" fontId="0" fillId="0" borderId="0" xfId="0"/>
    <xf numFmtId="0" fontId="36" fillId="4" borderId="0" xfId="9" applyFont="1" applyFill="1" applyAlignment="1">
      <alignment horizontal="left" vertical="center"/>
    </xf>
    <xf numFmtId="0" fontId="36" fillId="4" borderId="0" xfId="7" applyFont="1" applyFill="1" applyAlignment="1">
      <alignment horizontal="left"/>
    </xf>
    <xf numFmtId="0" fontId="38" fillId="4" borderId="0" xfId="7" applyFont="1" applyFill="1" applyAlignment="1">
      <alignment horizontal="left" indent="8"/>
    </xf>
    <xf numFmtId="0" fontId="2" fillId="0" borderId="0" xfId="7" applyFont="1" applyAlignment="1">
      <alignment horizontal="left" vertical="center" wrapText="1"/>
    </xf>
    <xf numFmtId="0" fontId="5" fillId="0" borderId="0" xfId="7" applyFont="1" applyAlignment="1">
      <alignment horizontal="left" vertical="center" wrapText="1"/>
    </xf>
    <xf numFmtId="0" fontId="46" fillId="0" borderId="8" xfId="7" applyFont="1" applyBorder="1" applyAlignment="1">
      <alignment horizontal="center" wrapText="1"/>
    </xf>
    <xf numFmtId="0" fontId="46" fillId="0" borderId="2" xfId="7" applyFont="1" applyBorder="1" applyAlignment="1">
      <alignment horizontal="center" wrapText="1"/>
    </xf>
    <xf numFmtId="0" fontId="46" fillId="0" borderId="3" xfId="7" applyFont="1" applyBorder="1" applyAlignment="1">
      <alignment horizontal="center" wrapText="1"/>
    </xf>
    <xf numFmtId="0" fontId="40" fillId="0" borderId="8" xfId="7" applyFont="1" applyBorder="1" applyAlignment="1">
      <alignment horizontal="center" vertical="center" wrapText="1"/>
    </xf>
    <xf numFmtId="0" fontId="40" fillId="0" borderId="2" xfId="7" applyFont="1" applyBorder="1" applyAlignment="1">
      <alignment horizontal="center" vertical="center" wrapText="1"/>
    </xf>
    <xf numFmtId="0" fontId="40" fillId="0" borderId="3" xfId="7" applyFont="1" applyBorder="1" applyAlignment="1">
      <alignment horizontal="center" vertical="center" wrapText="1"/>
    </xf>
    <xf numFmtId="0" fontId="40" fillId="0" borderId="11" xfId="7" applyFont="1" applyBorder="1" applyAlignment="1">
      <alignment horizontal="center" vertical="center" wrapText="1"/>
    </xf>
    <xf numFmtId="0" fontId="40" fillId="0" borderId="6" xfId="7" applyFont="1" applyBorder="1" applyAlignment="1">
      <alignment horizontal="center" vertical="center" wrapText="1"/>
    </xf>
    <xf numFmtId="0" fontId="40" fillId="0" borderId="16" xfId="7" applyFont="1" applyBorder="1" applyAlignment="1">
      <alignment horizontal="center" vertical="center" wrapText="1"/>
    </xf>
    <xf numFmtId="0" fontId="40" fillId="0" borderId="0" xfId="7" applyFont="1" applyAlignment="1">
      <alignment horizontal="center" vertical="center" wrapText="1"/>
    </xf>
    <xf numFmtId="0" fontId="40" fillId="0" borderId="12" xfId="7" applyFont="1" applyBorder="1" applyAlignment="1">
      <alignment horizontal="center" vertical="center" wrapText="1"/>
    </xf>
    <xf numFmtId="0" fontId="40" fillId="0" borderId="1" xfId="7" applyFont="1" applyBorder="1" applyAlignment="1">
      <alignment horizontal="center" vertical="center" wrapText="1"/>
    </xf>
    <xf numFmtId="164" fontId="42" fillId="0" borderId="6" xfId="7" applyNumberFormat="1" applyFont="1" applyBorder="1" applyAlignment="1">
      <alignment horizontal="center" vertical="center"/>
    </xf>
    <xf numFmtId="164" fontId="42" fillId="0" borderId="7" xfId="7" applyNumberFormat="1" applyFont="1" applyBorder="1" applyAlignment="1">
      <alignment horizontal="center" vertical="center"/>
    </xf>
    <xf numFmtId="164" fontId="42" fillId="0" borderId="0" xfId="7" applyNumberFormat="1" applyFont="1" applyAlignment="1">
      <alignment horizontal="center" vertical="center"/>
    </xf>
    <xf numFmtId="164" fontId="42" fillId="0" borderId="5" xfId="7" applyNumberFormat="1" applyFont="1" applyBorder="1" applyAlignment="1">
      <alignment horizontal="center" vertical="center"/>
    </xf>
    <xf numFmtId="164" fontId="42" fillId="0" borderId="1" xfId="7" applyNumberFormat="1" applyFont="1" applyBorder="1" applyAlignment="1">
      <alignment horizontal="center" vertical="center"/>
    </xf>
    <xf numFmtId="164" fontId="42" fillId="0" borderId="4" xfId="7" applyNumberFormat="1" applyFont="1" applyBorder="1" applyAlignment="1">
      <alignment horizontal="center" vertical="center"/>
    </xf>
    <xf numFmtId="0" fontId="11" fillId="0" borderId="11" xfId="7" applyBorder="1" applyAlignment="1">
      <alignment horizontal="left" vertical="top"/>
    </xf>
    <xf numFmtId="0" fontId="11" fillId="0" borderId="16" xfId="7" applyBorder="1" applyAlignment="1">
      <alignment horizontal="left" vertical="top"/>
    </xf>
    <xf numFmtId="0" fontId="12" fillId="0" borderId="17" xfId="6" applyFont="1" applyBorder="1" applyAlignment="1">
      <alignment horizontal="left"/>
    </xf>
    <xf numFmtId="0" fontId="12" fillId="0" borderId="10" xfId="6" applyFont="1" applyBorder="1" applyAlignment="1">
      <alignment horizontal="left"/>
    </xf>
    <xf numFmtId="0" fontId="12" fillId="0" borderId="18" xfId="6" applyFont="1" applyBorder="1" applyAlignment="1">
      <alignment horizontal="left"/>
    </xf>
    <xf numFmtId="0" fontId="33" fillId="0" borderId="0" xfId="7" applyFont="1" applyAlignment="1">
      <alignment horizontal="center"/>
    </xf>
    <xf numFmtId="0" fontId="19" fillId="0" borderId="0" xfId="0" applyFont="1" applyAlignment="1">
      <alignment vertical="center" wrapText="1"/>
    </xf>
    <xf numFmtId="0" fontId="0" fillId="0" borderId="0" xfId="0" applyAlignment="1">
      <alignment vertical="center" wrapText="1"/>
    </xf>
    <xf numFmtId="0" fontId="0" fillId="0" borderId="1" xfId="0" applyBorder="1" applyAlignment="1">
      <alignment vertical="center" wrapText="1"/>
    </xf>
    <xf numFmtId="0" fontId="66" fillId="0" borderId="8" xfId="7" applyFont="1" applyBorder="1" applyAlignment="1">
      <alignment horizontal="left" vertical="center" wrapText="1"/>
    </xf>
    <xf numFmtId="0" fontId="66" fillId="0" borderId="2" xfId="7" applyFont="1" applyBorder="1" applyAlignment="1">
      <alignment horizontal="left" vertical="center" wrapText="1"/>
    </xf>
    <xf numFmtId="0" fontId="66" fillId="0" borderId="3" xfId="7" applyFont="1" applyBorder="1" applyAlignment="1">
      <alignment horizontal="left" vertical="center" wrapText="1"/>
    </xf>
    <xf numFmtId="0" fontId="12" fillId="0" borderId="0" xfId="6" applyFont="1" applyAlignment="1">
      <alignment horizontal="center"/>
    </xf>
    <xf numFmtId="0" fontId="31" fillId="0" borderId="11" xfId="7" applyFont="1" applyBorder="1" applyAlignment="1">
      <alignment horizontal="left" vertical="top"/>
    </xf>
    <xf numFmtId="0" fontId="31" fillId="0" borderId="16" xfId="7" applyFont="1" applyBorder="1" applyAlignment="1">
      <alignment horizontal="left" vertical="top"/>
    </xf>
    <xf numFmtId="0" fontId="12" fillId="0" borderId="11" xfId="6" applyFont="1" applyBorder="1" applyAlignment="1">
      <alignment horizontal="center"/>
    </xf>
    <xf numFmtId="0" fontId="12" fillId="0" borderId="6" xfId="6" applyFont="1" applyBorder="1" applyAlignment="1">
      <alignment horizontal="center"/>
    </xf>
    <xf numFmtId="0" fontId="12" fillId="0" borderId="10" xfId="6" applyFont="1" applyBorder="1" applyAlignment="1">
      <alignment horizontal="center"/>
    </xf>
    <xf numFmtId="0" fontId="12" fillId="0" borderId="18" xfId="6" applyFont="1" applyBorder="1" applyAlignment="1">
      <alignment horizontal="center"/>
    </xf>
    <xf numFmtId="165" fontId="19" fillId="0" borderId="0" xfId="8" applyNumberFormat="1" applyAlignment="1">
      <alignment horizontal="right" indent="5"/>
    </xf>
    <xf numFmtId="165" fontId="19" fillId="0" borderId="0" xfId="8" applyNumberFormat="1" applyAlignment="1">
      <alignment horizontal="center"/>
    </xf>
    <xf numFmtId="165" fontId="19" fillId="0" borderId="20" xfId="8" applyNumberFormat="1" applyBorder="1" applyAlignment="1">
      <alignment horizontal="center"/>
    </xf>
    <xf numFmtId="165" fontId="19" fillId="3" borderId="0" xfId="8" applyNumberFormat="1" applyFill="1" applyAlignment="1">
      <alignment horizontal="right" indent="5"/>
    </xf>
    <xf numFmtId="165" fontId="19" fillId="3" borderId="0" xfId="8" applyNumberFormat="1" applyFill="1" applyAlignment="1">
      <alignment horizontal="center"/>
    </xf>
    <xf numFmtId="165" fontId="19" fillId="3" borderId="20" xfId="8" applyNumberFormat="1" applyFill="1" applyBorder="1" applyAlignment="1">
      <alignment horizontal="center"/>
    </xf>
    <xf numFmtId="165" fontId="19" fillId="0" borderId="10" xfId="8" applyNumberFormat="1" applyBorder="1" applyAlignment="1">
      <alignment horizontal="right" indent="5"/>
    </xf>
    <xf numFmtId="165" fontId="19" fillId="0" borderId="10" xfId="8" applyNumberFormat="1" applyBorder="1" applyAlignment="1">
      <alignment horizontal="center"/>
    </xf>
    <xf numFmtId="165" fontId="19" fillId="0" borderId="14" xfId="8" applyNumberFormat="1" applyBorder="1" applyAlignment="1">
      <alignment horizontal="center"/>
    </xf>
    <xf numFmtId="165" fontId="19" fillId="3" borderId="0" xfId="8" applyNumberFormat="1" applyFill="1" applyAlignment="1">
      <alignment horizontal="right" wrapText="1" indent="5"/>
    </xf>
    <xf numFmtId="0" fontId="12" fillId="0" borderId="24" xfId="8" applyFont="1" applyBorder="1" applyAlignment="1">
      <alignment horizontal="center"/>
    </xf>
    <xf numFmtId="0" fontId="12" fillId="0" borderId="25" xfId="8" applyFont="1" applyBorder="1" applyAlignment="1">
      <alignment horizontal="center"/>
    </xf>
    <xf numFmtId="0" fontId="12" fillId="0" borderId="10" xfId="8" applyFont="1" applyBorder="1" applyAlignment="1">
      <alignment horizontal="center"/>
    </xf>
    <xf numFmtId="0" fontId="12" fillId="0" borderId="14" xfId="8" applyFont="1" applyBorder="1" applyAlignment="1">
      <alignment horizontal="center"/>
    </xf>
    <xf numFmtId="165" fontId="19" fillId="0" borderId="24" xfId="8" applyNumberFormat="1" applyBorder="1" applyAlignment="1">
      <alignment horizontal="right" indent="5"/>
    </xf>
    <xf numFmtId="165" fontId="19" fillId="0" borderId="24" xfId="8" applyNumberFormat="1" applyBorder="1" applyAlignment="1">
      <alignment horizontal="center"/>
    </xf>
    <xf numFmtId="165" fontId="19" fillId="0" borderId="25" xfId="8" applyNumberFormat="1" applyBorder="1" applyAlignment="1">
      <alignment horizontal="center"/>
    </xf>
    <xf numFmtId="0" fontId="19" fillId="0" borderId="0" xfId="8" applyAlignment="1">
      <alignment horizontal="center" wrapText="1"/>
    </xf>
    <xf numFmtId="0" fontId="13" fillId="0" borderId="0" xfId="6" applyFont="1" applyAlignment="1">
      <alignment horizontal="center"/>
    </xf>
    <xf numFmtId="0" fontId="15" fillId="0" borderId="0" xfId="8" applyFont="1" applyAlignment="1">
      <alignment horizontal="center"/>
    </xf>
    <xf numFmtId="0" fontId="19" fillId="0" borderId="9" xfId="8" applyBorder="1" applyAlignment="1">
      <alignment horizontal="center"/>
    </xf>
    <xf numFmtId="0" fontId="19" fillId="0" borderId="0" xfId="8" applyAlignment="1">
      <alignment horizontal="center"/>
    </xf>
    <xf numFmtId="0" fontId="19" fillId="0" borderId="13" xfId="8" applyBorder="1" applyAlignment="1" applyProtection="1">
      <alignment horizontal="center"/>
      <protection locked="0"/>
    </xf>
    <xf numFmtId="0" fontId="19" fillId="0" borderId="10" xfId="8" applyBorder="1" applyAlignment="1" applyProtection="1">
      <alignment horizontal="center"/>
      <protection locked="0"/>
    </xf>
    <xf numFmtId="0" fontId="44" fillId="0" borderId="8" xfId="10" applyFont="1" applyBorder="1" applyAlignment="1">
      <alignment horizontal="left" vertical="center" wrapText="1" indent="1"/>
    </xf>
    <xf numFmtId="0" fontId="44" fillId="0" borderId="2" xfId="10" applyFont="1" applyBorder="1" applyAlignment="1">
      <alignment horizontal="left" vertical="center" wrapText="1" indent="1"/>
    </xf>
    <xf numFmtId="0" fontId="44" fillId="0" borderId="3" xfId="10" applyFont="1" applyBorder="1" applyAlignment="1">
      <alignment horizontal="left" vertical="center" wrapText="1" indent="1"/>
    </xf>
    <xf numFmtId="0" fontId="16" fillId="0" borderId="13" xfId="8" applyFont="1" applyBorder="1" applyAlignment="1" applyProtection="1">
      <alignment horizontal="center"/>
      <protection locked="0"/>
    </xf>
    <xf numFmtId="0" fontId="16" fillId="0" borderId="10" xfId="8" applyFont="1" applyBorder="1" applyAlignment="1" applyProtection="1">
      <alignment horizontal="center"/>
      <protection locked="0"/>
    </xf>
    <xf numFmtId="0" fontId="14" fillId="0" borderId="0" xfId="6" applyFont="1" applyAlignment="1">
      <alignment horizontal="left" vertical="top" wrapText="1"/>
    </xf>
    <xf numFmtId="0" fontId="12" fillId="0" borderId="0" xfId="8" applyFont="1" applyAlignment="1">
      <alignment horizontal="center"/>
    </xf>
    <xf numFmtId="0" fontId="60" fillId="0" borderId="8" xfId="7" applyFont="1" applyBorder="1" applyAlignment="1">
      <alignment vertical="center" wrapText="1"/>
    </xf>
    <xf numFmtId="0" fontId="60" fillId="0" borderId="2" xfId="7" applyFont="1" applyBorder="1" applyAlignment="1">
      <alignment vertical="center" wrapText="1"/>
    </xf>
    <xf numFmtId="0" fontId="60" fillId="0" borderId="3" xfId="7" applyFont="1" applyBorder="1" applyAlignment="1">
      <alignment vertical="center" wrapText="1"/>
    </xf>
    <xf numFmtId="0" fontId="19" fillId="0" borderId="0" xfId="35" applyAlignment="1">
      <alignment horizontal="left" wrapText="1"/>
    </xf>
    <xf numFmtId="0" fontId="20" fillId="0" borderId="0" xfId="35" applyFont="1" applyAlignment="1">
      <alignment horizontal="center"/>
    </xf>
    <xf numFmtId="0" fontId="12" fillId="0" borderId="0" xfId="35" applyFont="1" applyAlignment="1">
      <alignment horizontal="left" wrapText="1"/>
    </xf>
    <xf numFmtId="0" fontId="12" fillId="0" borderId="0" xfId="35" applyFont="1" applyAlignment="1">
      <alignment horizontal="left"/>
    </xf>
    <xf numFmtId="0" fontId="19" fillId="0" borderId="0" xfId="35" applyAlignment="1">
      <alignment horizontal="left"/>
    </xf>
    <xf numFmtId="0" fontId="12" fillId="0" borderId="0" xfId="35" applyFont="1" applyAlignment="1">
      <alignment horizontal="left" vertical="top" wrapText="1"/>
    </xf>
    <xf numFmtId="0" fontId="76" fillId="0" borderId="31" xfId="35" applyFont="1" applyBorder="1" applyAlignment="1">
      <alignment horizontal="center"/>
    </xf>
    <xf numFmtId="0" fontId="24" fillId="6" borderId="0" xfId="35" applyFont="1" applyFill="1" applyAlignment="1">
      <alignment horizontal="left" vertical="top" wrapText="1"/>
    </xf>
    <xf numFmtId="0" fontId="12" fillId="6" borderId="0" xfId="35" applyFont="1" applyFill="1" applyAlignment="1">
      <alignment horizontal="left" vertical="top" wrapText="1"/>
    </xf>
    <xf numFmtId="0" fontId="67" fillId="0" borderId="0" xfId="9" applyFont="1" applyFill="1" applyAlignment="1">
      <alignment horizontal="left"/>
    </xf>
    <xf numFmtId="0" fontId="35" fillId="0" borderId="0" xfId="9" applyFill="1" applyAlignment="1">
      <alignment horizontal="left"/>
    </xf>
    <xf numFmtId="0" fontId="19" fillId="0" borderId="0" xfId="0" applyFont="1" applyAlignment="1">
      <alignment horizontal="left" wrapText="1"/>
    </xf>
    <xf numFmtId="0" fontId="78" fillId="0" borderId="0" xfId="7" applyFont="1" applyAlignment="1">
      <alignment horizontal="center" wrapText="1"/>
    </xf>
    <xf numFmtId="0" fontId="78" fillId="0" borderId="0" xfId="7" applyFont="1" applyAlignment="1" applyProtection="1">
      <alignment horizontal="center" wrapText="1"/>
      <protection locked="0"/>
    </xf>
  </cellXfs>
  <cellStyles count="236">
    <cellStyle name="Comma 2" xfId="229" xr:uid="{645B4116-FA94-42B3-AA39-4DD97276C4C4}"/>
    <cellStyle name="Comma 3" xfId="232" xr:uid="{690EE0FC-CCCF-4B4C-99B1-18D87747DEC9}"/>
    <cellStyle name="Currency [0] 2" xfId="29" xr:uid="{00000000-0005-0000-0000-000000000000}"/>
    <cellStyle name="Currency [0] 2 2" xfId="30" xr:uid="{00000000-0005-0000-0000-000001000000}"/>
    <cellStyle name="Currency 10" xfId="208" xr:uid="{00000000-0005-0000-0000-000002000000}"/>
    <cellStyle name="Currency 11" xfId="209" xr:uid="{00000000-0005-0000-0000-000003000000}"/>
    <cellStyle name="Currency 12" xfId="210" xr:uid="{00000000-0005-0000-0000-000004000000}"/>
    <cellStyle name="Currency 13" xfId="211" xr:uid="{00000000-0005-0000-0000-000005000000}"/>
    <cellStyle name="Currency 14" xfId="212" xr:uid="{00000000-0005-0000-0000-000006000000}"/>
    <cellStyle name="Currency 15" xfId="213" xr:uid="{00000000-0005-0000-0000-000007000000}"/>
    <cellStyle name="Currency 16" xfId="214" xr:uid="{00000000-0005-0000-0000-000008000000}"/>
    <cellStyle name="Currency 17" xfId="215" xr:uid="{00000000-0005-0000-0000-000009000000}"/>
    <cellStyle name="Currency 18" xfId="216" xr:uid="{00000000-0005-0000-0000-00000A000000}"/>
    <cellStyle name="Currency 19" xfId="217" xr:uid="{00000000-0005-0000-0000-00000B000000}"/>
    <cellStyle name="Currency 2" xfId="31" xr:uid="{00000000-0005-0000-0000-00000C000000}"/>
    <cellStyle name="Currency 2 2" xfId="32" xr:uid="{00000000-0005-0000-0000-00000D000000}"/>
    <cellStyle name="Currency 20" xfId="218" xr:uid="{00000000-0005-0000-0000-00000E000000}"/>
    <cellStyle name="Currency 21" xfId="219" xr:uid="{00000000-0005-0000-0000-00000F000000}"/>
    <cellStyle name="Currency 22" xfId="220" xr:uid="{00000000-0005-0000-0000-000010000000}"/>
    <cellStyle name="Currency 23" xfId="221" xr:uid="{00000000-0005-0000-0000-000011000000}"/>
    <cellStyle name="Currency 24" xfId="222" xr:uid="{00000000-0005-0000-0000-000012000000}"/>
    <cellStyle name="Currency 25" xfId="223" xr:uid="{00000000-0005-0000-0000-000013000000}"/>
    <cellStyle name="Currency 26" xfId="224" xr:uid="{00000000-0005-0000-0000-000014000000}"/>
    <cellStyle name="Currency 27" xfId="225" xr:uid="{00000000-0005-0000-0000-000015000000}"/>
    <cellStyle name="Currency 28" xfId="226" xr:uid="{00000000-0005-0000-0000-000016000000}"/>
    <cellStyle name="Currency 29" xfId="227" xr:uid="{00000000-0005-0000-0000-000017000000}"/>
    <cellStyle name="Currency 3" xfId="201" xr:uid="{00000000-0005-0000-0000-000018000000}"/>
    <cellStyle name="Currency 30" xfId="228" xr:uid="{00000000-0005-0000-0000-000019000000}"/>
    <cellStyle name="Currency 31" xfId="233" xr:uid="{7674A506-4A13-4138-ACA1-493CDB5C856F}"/>
    <cellStyle name="Currency 4" xfId="202" xr:uid="{00000000-0005-0000-0000-00001A000000}"/>
    <cellStyle name="Currency 5" xfId="203" xr:uid="{00000000-0005-0000-0000-00001B000000}"/>
    <cellStyle name="Currency 6" xfId="204" xr:uid="{00000000-0005-0000-0000-00001C000000}"/>
    <cellStyle name="Currency 7" xfId="205" xr:uid="{00000000-0005-0000-0000-00001D000000}"/>
    <cellStyle name="Currency 8" xfId="206" xr:uid="{00000000-0005-0000-0000-00001E000000}"/>
    <cellStyle name="Currency 9" xfId="207" xr:uid="{00000000-0005-0000-0000-00001F000000}"/>
    <cellStyle name="Hyperlink" xfId="9" builtinId="8"/>
    <cellStyle name="Hyperlink 2" xfId="33" xr:uid="{00000000-0005-0000-0000-000021000000}"/>
    <cellStyle name="Hyperlink 3" xfId="34" xr:uid="{00000000-0005-0000-0000-000022000000}"/>
    <cellStyle name="Normal" xfId="0" builtinId="0"/>
    <cellStyle name="Normal 10" xfId="231" xr:uid="{5CF3D188-C5BA-4FCF-AAB4-3942EDC11F70}"/>
    <cellStyle name="Normal 10 2" xfId="235" xr:uid="{A24A6F72-A48D-4D28-80F7-1D25C384788B}"/>
    <cellStyle name="Normal 2" xfId="1" xr:uid="{00000000-0005-0000-0000-000024000000}"/>
    <cellStyle name="Normal 2 2" xfId="2" xr:uid="{00000000-0005-0000-0000-000025000000}"/>
    <cellStyle name="Normal 2 2 2" xfId="3" xr:uid="{00000000-0005-0000-0000-000026000000}"/>
    <cellStyle name="Normal 2 3" xfId="4" xr:uid="{00000000-0005-0000-0000-000027000000}"/>
    <cellStyle name="Normal 2 4" xfId="22" xr:uid="{00000000-0005-0000-0000-000028000000}"/>
    <cellStyle name="Normal 2 4 2" xfId="27" xr:uid="{00000000-0005-0000-0000-000029000000}"/>
    <cellStyle name="Normal 2 5" xfId="35" xr:uid="{00000000-0005-0000-0000-00002A000000}"/>
    <cellStyle name="Normal 3" xfId="5" xr:uid="{00000000-0005-0000-0000-00002B000000}"/>
    <cellStyle name="Normal 3 10" xfId="39" xr:uid="{00000000-0005-0000-0000-00002C000000}"/>
    <cellStyle name="Normal 3 11" xfId="198" xr:uid="{00000000-0005-0000-0000-00002D000000}"/>
    <cellStyle name="Normal 3 2" xfId="11" xr:uid="{00000000-0005-0000-0000-00002E000000}"/>
    <cellStyle name="Normal 3 2 2" xfId="25" xr:uid="{00000000-0005-0000-0000-00002F000000}"/>
    <cellStyle name="Normal 3 2 3" xfId="21" xr:uid="{00000000-0005-0000-0000-000030000000}"/>
    <cellStyle name="Normal 3 2 3 2" xfId="40" xr:uid="{00000000-0005-0000-0000-000031000000}"/>
    <cellStyle name="Normal 3 2 3 2 2" xfId="41" xr:uid="{00000000-0005-0000-0000-000032000000}"/>
    <cellStyle name="Normal 3 2 3 2 2 2" xfId="42" xr:uid="{00000000-0005-0000-0000-000033000000}"/>
    <cellStyle name="Normal 3 2 3 2 3" xfId="43" xr:uid="{00000000-0005-0000-0000-000034000000}"/>
    <cellStyle name="Normal 3 2 3 2 3 2" xfId="44" xr:uid="{00000000-0005-0000-0000-000035000000}"/>
    <cellStyle name="Normal 3 2 3 2 4" xfId="45" xr:uid="{00000000-0005-0000-0000-000036000000}"/>
    <cellStyle name="Normal 3 2 3 3" xfId="46" xr:uid="{00000000-0005-0000-0000-000037000000}"/>
    <cellStyle name="Normal 3 2 3 3 2" xfId="47" xr:uid="{00000000-0005-0000-0000-000038000000}"/>
    <cellStyle name="Normal 3 2 3 4" xfId="48" xr:uid="{00000000-0005-0000-0000-000039000000}"/>
    <cellStyle name="Normal 3 2 3 4 2" xfId="49" xr:uid="{00000000-0005-0000-0000-00003A000000}"/>
    <cellStyle name="Normal 3 2 3 5" xfId="50" xr:uid="{00000000-0005-0000-0000-00003B000000}"/>
    <cellStyle name="Normal 3 2 4" xfId="17" xr:uid="{00000000-0005-0000-0000-00003C000000}"/>
    <cellStyle name="Normal 3 2 4 2" xfId="51" xr:uid="{00000000-0005-0000-0000-00003D000000}"/>
    <cellStyle name="Normal 3 2 4 2 2" xfId="52" xr:uid="{00000000-0005-0000-0000-00003E000000}"/>
    <cellStyle name="Normal 3 2 4 2 2 2" xfId="53" xr:uid="{00000000-0005-0000-0000-00003F000000}"/>
    <cellStyle name="Normal 3 2 4 2 3" xfId="54" xr:uid="{00000000-0005-0000-0000-000040000000}"/>
    <cellStyle name="Normal 3 2 4 2 3 2" xfId="55" xr:uid="{00000000-0005-0000-0000-000041000000}"/>
    <cellStyle name="Normal 3 2 4 2 4" xfId="56" xr:uid="{00000000-0005-0000-0000-000042000000}"/>
    <cellStyle name="Normal 3 2 4 3" xfId="57" xr:uid="{00000000-0005-0000-0000-000043000000}"/>
    <cellStyle name="Normal 3 2 4 3 2" xfId="58" xr:uid="{00000000-0005-0000-0000-000044000000}"/>
    <cellStyle name="Normal 3 2 4 4" xfId="59" xr:uid="{00000000-0005-0000-0000-000045000000}"/>
    <cellStyle name="Normal 3 2 4 4 2" xfId="60" xr:uid="{00000000-0005-0000-0000-000046000000}"/>
    <cellStyle name="Normal 3 2 4 5" xfId="61" xr:uid="{00000000-0005-0000-0000-000047000000}"/>
    <cellStyle name="Normal 3 2 5" xfId="36" xr:uid="{00000000-0005-0000-0000-000048000000}"/>
    <cellStyle name="Normal 3 2 5 2" xfId="62" xr:uid="{00000000-0005-0000-0000-000049000000}"/>
    <cellStyle name="Normal 3 2 5 2 2" xfId="63" xr:uid="{00000000-0005-0000-0000-00004A000000}"/>
    <cellStyle name="Normal 3 2 5 3" xfId="64" xr:uid="{00000000-0005-0000-0000-00004B000000}"/>
    <cellStyle name="Normal 3 2 5 3 2" xfId="65" xr:uid="{00000000-0005-0000-0000-00004C000000}"/>
    <cellStyle name="Normal 3 2 5 4" xfId="66" xr:uid="{00000000-0005-0000-0000-00004D000000}"/>
    <cellStyle name="Normal 3 2 6" xfId="67" xr:uid="{00000000-0005-0000-0000-00004E000000}"/>
    <cellStyle name="Normal 3 2 6 2" xfId="68" xr:uid="{00000000-0005-0000-0000-00004F000000}"/>
    <cellStyle name="Normal 3 2 7" xfId="69" xr:uid="{00000000-0005-0000-0000-000050000000}"/>
    <cellStyle name="Normal 3 2 7 2" xfId="70" xr:uid="{00000000-0005-0000-0000-000051000000}"/>
    <cellStyle name="Normal 3 2 8" xfId="71" xr:uid="{00000000-0005-0000-0000-000052000000}"/>
    <cellStyle name="Normal 3 2 9" xfId="199" xr:uid="{00000000-0005-0000-0000-000053000000}"/>
    <cellStyle name="Normal 3 3" xfId="23" xr:uid="{00000000-0005-0000-0000-000054000000}"/>
    <cellStyle name="Normal 3 3 2" xfId="26" xr:uid="{00000000-0005-0000-0000-000055000000}"/>
    <cellStyle name="Normal 3 3 2 2" xfId="72" xr:uid="{00000000-0005-0000-0000-000056000000}"/>
    <cellStyle name="Normal 3 3 2 2 2" xfId="73" xr:uid="{00000000-0005-0000-0000-000057000000}"/>
    <cellStyle name="Normal 3 3 2 2 2 2" xfId="74" xr:uid="{00000000-0005-0000-0000-000058000000}"/>
    <cellStyle name="Normal 3 3 2 2 3" xfId="75" xr:uid="{00000000-0005-0000-0000-000059000000}"/>
    <cellStyle name="Normal 3 3 2 2 3 2" xfId="76" xr:uid="{00000000-0005-0000-0000-00005A000000}"/>
    <cellStyle name="Normal 3 3 2 2 4" xfId="77" xr:uid="{00000000-0005-0000-0000-00005B000000}"/>
    <cellStyle name="Normal 3 3 2 3" xfId="78" xr:uid="{00000000-0005-0000-0000-00005C000000}"/>
    <cellStyle name="Normal 3 3 2 3 2" xfId="79" xr:uid="{00000000-0005-0000-0000-00005D000000}"/>
    <cellStyle name="Normal 3 3 2 4" xfId="80" xr:uid="{00000000-0005-0000-0000-00005E000000}"/>
    <cellStyle name="Normal 3 3 2 4 2" xfId="81" xr:uid="{00000000-0005-0000-0000-00005F000000}"/>
    <cellStyle name="Normal 3 3 2 5" xfId="82" xr:uid="{00000000-0005-0000-0000-000060000000}"/>
    <cellStyle name="Normal 3 3 3" xfId="83" xr:uid="{00000000-0005-0000-0000-000061000000}"/>
    <cellStyle name="Normal 3 3 3 2" xfId="84" xr:uid="{00000000-0005-0000-0000-000062000000}"/>
    <cellStyle name="Normal 3 3 3 2 2" xfId="85" xr:uid="{00000000-0005-0000-0000-000063000000}"/>
    <cellStyle name="Normal 3 3 3 3" xfId="86" xr:uid="{00000000-0005-0000-0000-000064000000}"/>
    <cellStyle name="Normal 3 3 3 3 2" xfId="87" xr:uid="{00000000-0005-0000-0000-000065000000}"/>
    <cellStyle name="Normal 3 3 3 4" xfId="88" xr:uid="{00000000-0005-0000-0000-000066000000}"/>
    <cellStyle name="Normal 3 3 4" xfId="89" xr:uid="{00000000-0005-0000-0000-000067000000}"/>
    <cellStyle name="Normal 3 3 4 2" xfId="90" xr:uid="{00000000-0005-0000-0000-000068000000}"/>
    <cellStyle name="Normal 3 3 5" xfId="91" xr:uid="{00000000-0005-0000-0000-000069000000}"/>
    <cellStyle name="Normal 3 3 5 2" xfId="92" xr:uid="{00000000-0005-0000-0000-00006A000000}"/>
    <cellStyle name="Normal 3 3 6" xfId="93" xr:uid="{00000000-0005-0000-0000-00006B000000}"/>
    <cellStyle name="Normal 3 4" xfId="24" xr:uid="{00000000-0005-0000-0000-00006C000000}"/>
    <cellStyle name="Normal 3 4 2" xfId="94" xr:uid="{00000000-0005-0000-0000-00006D000000}"/>
    <cellStyle name="Normal 3 4 2 2" xfId="95" xr:uid="{00000000-0005-0000-0000-00006E000000}"/>
    <cellStyle name="Normal 3 4 2 2 2" xfId="96" xr:uid="{00000000-0005-0000-0000-00006F000000}"/>
    <cellStyle name="Normal 3 4 2 3" xfId="97" xr:uid="{00000000-0005-0000-0000-000070000000}"/>
    <cellStyle name="Normal 3 4 2 3 2" xfId="98" xr:uid="{00000000-0005-0000-0000-000071000000}"/>
    <cellStyle name="Normal 3 4 2 4" xfId="99" xr:uid="{00000000-0005-0000-0000-000072000000}"/>
    <cellStyle name="Normal 3 4 3" xfId="100" xr:uid="{00000000-0005-0000-0000-000073000000}"/>
    <cellStyle name="Normal 3 4 3 2" xfId="101" xr:uid="{00000000-0005-0000-0000-000074000000}"/>
    <cellStyle name="Normal 3 4 4" xfId="102" xr:uid="{00000000-0005-0000-0000-000075000000}"/>
    <cellStyle name="Normal 3 4 4 2" xfId="103" xr:uid="{00000000-0005-0000-0000-000076000000}"/>
    <cellStyle name="Normal 3 4 5" xfId="104" xr:uid="{00000000-0005-0000-0000-000077000000}"/>
    <cellStyle name="Normal 3 5" xfId="18" xr:uid="{00000000-0005-0000-0000-000078000000}"/>
    <cellStyle name="Normal 3 5 2" xfId="105" xr:uid="{00000000-0005-0000-0000-000079000000}"/>
    <cellStyle name="Normal 3 5 2 2" xfId="106" xr:uid="{00000000-0005-0000-0000-00007A000000}"/>
    <cellStyle name="Normal 3 5 2 2 2" xfId="107" xr:uid="{00000000-0005-0000-0000-00007B000000}"/>
    <cellStyle name="Normal 3 5 2 3" xfId="108" xr:uid="{00000000-0005-0000-0000-00007C000000}"/>
    <cellStyle name="Normal 3 5 2 3 2" xfId="109" xr:uid="{00000000-0005-0000-0000-00007D000000}"/>
    <cellStyle name="Normal 3 5 2 4" xfId="110" xr:uid="{00000000-0005-0000-0000-00007E000000}"/>
    <cellStyle name="Normal 3 5 3" xfId="111" xr:uid="{00000000-0005-0000-0000-00007F000000}"/>
    <cellStyle name="Normal 3 5 3 2" xfId="112" xr:uid="{00000000-0005-0000-0000-000080000000}"/>
    <cellStyle name="Normal 3 5 4" xfId="113" xr:uid="{00000000-0005-0000-0000-000081000000}"/>
    <cellStyle name="Normal 3 5 4 2" xfId="114" xr:uid="{00000000-0005-0000-0000-000082000000}"/>
    <cellStyle name="Normal 3 5 5" xfId="115" xr:uid="{00000000-0005-0000-0000-000083000000}"/>
    <cellStyle name="Normal 3 6" xfId="14" xr:uid="{00000000-0005-0000-0000-000084000000}"/>
    <cellStyle name="Normal 3 6 2" xfId="116" xr:uid="{00000000-0005-0000-0000-000085000000}"/>
    <cellStyle name="Normal 3 6 2 2" xfId="117" xr:uid="{00000000-0005-0000-0000-000086000000}"/>
    <cellStyle name="Normal 3 6 2 2 2" xfId="118" xr:uid="{00000000-0005-0000-0000-000087000000}"/>
    <cellStyle name="Normal 3 6 2 3" xfId="119" xr:uid="{00000000-0005-0000-0000-000088000000}"/>
    <cellStyle name="Normal 3 6 2 3 2" xfId="120" xr:uid="{00000000-0005-0000-0000-000089000000}"/>
    <cellStyle name="Normal 3 6 2 4" xfId="121" xr:uid="{00000000-0005-0000-0000-00008A000000}"/>
    <cellStyle name="Normal 3 6 3" xfId="122" xr:uid="{00000000-0005-0000-0000-00008B000000}"/>
    <cellStyle name="Normal 3 6 3 2" xfId="123" xr:uid="{00000000-0005-0000-0000-00008C000000}"/>
    <cellStyle name="Normal 3 6 4" xfId="124" xr:uid="{00000000-0005-0000-0000-00008D000000}"/>
    <cellStyle name="Normal 3 6 4 2" xfId="125" xr:uid="{00000000-0005-0000-0000-00008E000000}"/>
    <cellStyle name="Normal 3 6 5" xfId="126" xr:uid="{00000000-0005-0000-0000-00008F000000}"/>
    <cellStyle name="Normal 3 7" xfId="28" xr:uid="{00000000-0005-0000-0000-000090000000}"/>
    <cellStyle name="Normal 3 7 2" xfId="127" xr:uid="{00000000-0005-0000-0000-000091000000}"/>
    <cellStyle name="Normal 3 7 2 2" xfId="128" xr:uid="{00000000-0005-0000-0000-000092000000}"/>
    <cellStyle name="Normal 3 7 3" xfId="129" xr:uid="{00000000-0005-0000-0000-000093000000}"/>
    <cellStyle name="Normal 3 7 3 2" xfId="130" xr:uid="{00000000-0005-0000-0000-000094000000}"/>
    <cellStyle name="Normal 3 7 4" xfId="131" xr:uid="{00000000-0005-0000-0000-000095000000}"/>
    <cellStyle name="Normal 3 8" xfId="132" xr:uid="{00000000-0005-0000-0000-000096000000}"/>
    <cellStyle name="Normal 3 8 2" xfId="133" xr:uid="{00000000-0005-0000-0000-000097000000}"/>
    <cellStyle name="Normal 3 9" xfId="134" xr:uid="{00000000-0005-0000-0000-000098000000}"/>
    <cellStyle name="Normal 3 9 2" xfId="135" xr:uid="{00000000-0005-0000-0000-000099000000}"/>
    <cellStyle name="Normal 4" xfId="6" xr:uid="{00000000-0005-0000-0000-00009A000000}"/>
    <cellStyle name="Normal 5" xfId="7" xr:uid="{00000000-0005-0000-0000-00009B000000}"/>
    <cellStyle name="Normal 5 2" xfId="8" xr:uid="{00000000-0005-0000-0000-00009C000000}"/>
    <cellStyle name="Normal 5 3" xfId="19" xr:uid="{00000000-0005-0000-0000-00009D000000}"/>
    <cellStyle name="Normal 5 3 2" xfId="136" xr:uid="{00000000-0005-0000-0000-00009E000000}"/>
    <cellStyle name="Normal 5 3 2 2" xfId="137" xr:uid="{00000000-0005-0000-0000-00009F000000}"/>
    <cellStyle name="Normal 5 3 2 2 2" xfId="138" xr:uid="{00000000-0005-0000-0000-0000A0000000}"/>
    <cellStyle name="Normal 5 3 2 3" xfId="139" xr:uid="{00000000-0005-0000-0000-0000A1000000}"/>
    <cellStyle name="Normal 5 3 2 3 2" xfId="140" xr:uid="{00000000-0005-0000-0000-0000A2000000}"/>
    <cellStyle name="Normal 5 3 2 4" xfId="141" xr:uid="{00000000-0005-0000-0000-0000A3000000}"/>
    <cellStyle name="Normal 5 3 3" xfId="142" xr:uid="{00000000-0005-0000-0000-0000A4000000}"/>
    <cellStyle name="Normal 5 3 3 2" xfId="143" xr:uid="{00000000-0005-0000-0000-0000A5000000}"/>
    <cellStyle name="Normal 5 3 4" xfId="144" xr:uid="{00000000-0005-0000-0000-0000A6000000}"/>
    <cellStyle name="Normal 5 3 4 2" xfId="145" xr:uid="{00000000-0005-0000-0000-0000A7000000}"/>
    <cellStyle name="Normal 5 3 5" xfId="146" xr:uid="{00000000-0005-0000-0000-0000A8000000}"/>
    <cellStyle name="Normal 5 4" xfId="15" xr:uid="{00000000-0005-0000-0000-0000A9000000}"/>
    <cellStyle name="Normal 5 4 2" xfId="147" xr:uid="{00000000-0005-0000-0000-0000AA000000}"/>
    <cellStyle name="Normal 5 4 2 2" xfId="148" xr:uid="{00000000-0005-0000-0000-0000AB000000}"/>
    <cellStyle name="Normal 5 4 2 2 2" xfId="149" xr:uid="{00000000-0005-0000-0000-0000AC000000}"/>
    <cellStyle name="Normal 5 4 2 3" xfId="150" xr:uid="{00000000-0005-0000-0000-0000AD000000}"/>
    <cellStyle name="Normal 5 4 2 3 2" xfId="151" xr:uid="{00000000-0005-0000-0000-0000AE000000}"/>
    <cellStyle name="Normal 5 4 2 4" xfId="152" xr:uid="{00000000-0005-0000-0000-0000AF000000}"/>
    <cellStyle name="Normal 5 4 3" xfId="153" xr:uid="{00000000-0005-0000-0000-0000B0000000}"/>
    <cellStyle name="Normal 5 4 3 2" xfId="154" xr:uid="{00000000-0005-0000-0000-0000B1000000}"/>
    <cellStyle name="Normal 5 4 4" xfId="155" xr:uid="{00000000-0005-0000-0000-0000B2000000}"/>
    <cellStyle name="Normal 5 4 4 2" xfId="156" xr:uid="{00000000-0005-0000-0000-0000B3000000}"/>
    <cellStyle name="Normal 5 4 5" xfId="157" xr:uid="{00000000-0005-0000-0000-0000B4000000}"/>
    <cellStyle name="Normal 5 5" xfId="37" xr:uid="{00000000-0005-0000-0000-0000B5000000}"/>
    <cellStyle name="Normal 5 5 2" xfId="158" xr:uid="{00000000-0005-0000-0000-0000B6000000}"/>
    <cellStyle name="Normal 5 5 2 2" xfId="159" xr:uid="{00000000-0005-0000-0000-0000B7000000}"/>
    <cellStyle name="Normal 5 5 3" xfId="160" xr:uid="{00000000-0005-0000-0000-0000B8000000}"/>
    <cellStyle name="Normal 5 5 3 2" xfId="161" xr:uid="{00000000-0005-0000-0000-0000B9000000}"/>
    <cellStyle name="Normal 5 5 4" xfId="162" xr:uid="{00000000-0005-0000-0000-0000BA000000}"/>
    <cellStyle name="Normal 5 6" xfId="163" xr:uid="{00000000-0005-0000-0000-0000BB000000}"/>
    <cellStyle name="Normal 5 6 2" xfId="164" xr:uid="{00000000-0005-0000-0000-0000BC000000}"/>
    <cellStyle name="Normal 5 7" xfId="165" xr:uid="{00000000-0005-0000-0000-0000BD000000}"/>
    <cellStyle name="Normal 5 7 2" xfId="166" xr:uid="{00000000-0005-0000-0000-0000BE000000}"/>
    <cellStyle name="Normal 5 8" xfId="167" xr:uid="{00000000-0005-0000-0000-0000BF000000}"/>
    <cellStyle name="Normal 5 9" xfId="200" xr:uid="{00000000-0005-0000-0000-0000C0000000}"/>
    <cellStyle name="Normal 6" xfId="10" xr:uid="{00000000-0005-0000-0000-0000C1000000}"/>
    <cellStyle name="Normal 6 2" xfId="20" xr:uid="{00000000-0005-0000-0000-0000C2000000}"/>
    <cellStyle name="Normal 6 2 2" xfId="168" xr:uid="{00000000-0005-0000-0000-0000C3000000}"/>
    <cellStyle name="Normal 6 2 2 2" xfId="169" xr:uid="{00000000-0005-0000-0000-0000C4000000}"/>
    <cellStyle name="Normal 6 2 2 2 2" xfId="170" xr:uid="{00000000-0005-0000-0000-0000C5000000}"/>
    <cellStyle name="Normal 6 2 2 3" xfId="171" xr:uid="{00000000-0005-0000-0000-0000C6000000}"/>
    <cellStyle name="Normal 6 2 2 3 2" xfId="172" xr:uid="{00000000-0005-0000-0000-0000C7000000}"/>
    <cellStyle name="Normal 6 2 2 4" xfId="173" xr:uid="{00000000-0005-0000-0000-0000C8000000}"/>
    <cellStyle name="Normal 6 2 3" xfId="174" xr:uid="{00000000-0005-0000-0000-0000C9000000}"/>
    <cellStyle name="Normal 6 2 3 2" xfId="175" xr:uid="{00000000-0005-0000-0000-0000CA000000}"/>
    <cellStyle name="Normal 6 2 4" xfId="176" xr:uid="{00000000-0005-0000-0000-0000CB000000}"/>
    <cellStyle name="Normal 6 2 4 2" xfId="177" xr:uid="{00000000-0005-0000-0000-0000CC000000}"/>
    <cellStyle name="Normal 6 2 5" xfId="178" xr:uid="{00000000-0005-0000-0000-0000CD000000}"/>
    <cellStyle name="Normal 6 3" xfId="16" xr:uid="{00000000-0005-0000-0000-0000CE000000}"/>
    <cellStyle name="Normal 6 3 2" xfId="179" xr:uid="{00000000-0005-0000-0000-0000CF000000}"/>
    <cellStyle name="Normal 6 3 2 2" xfId="180" xr:uid="{00000000-0005-0000-0000-0000D0000000}"/>
    <cellStyle name="Normal 6 3 2 2 2" xfId="181" xr:uid="{00000000-0005-0000-0000-0000D1000000}"/>
    <cellStyle name="Normal 6 3 2 3" xfId="182" xr:uid="{00000000-0005-0000-0000-0000D2000000}"/>
    <cellStyle name="Normal 6 3 2 3 2" xfId="183" xr:uid="{00000000-0005-0000-0000-0000D3000000}"/>
    <cellStyle name="Normal 6 3 2 4" xfId="184" xr:uid="{00000000-0005-0000-0000-0000D4000000}"/>
    <cellStyle name="Normal 6 3 3" xfId="185" xr:uid="{00000000-0005-0000-0000-0000D5000000}"/>
    <cellStyle name="Normal 6 3 3 2" xfId="186" xr:uid="{00000000-0005-0000-0000-0000D6000000}"/>
    <cellStyle name="Normal 6 3 4" xfId="187" xr:uid="{00000000-0005-0000-0000-0000D7000000}"/>
    <cellStyle name="Normal 6 3 4 2" xfId="188" xr:uid="{00000000-0005-0000-0000-0000D8000000}"/>
    <cellStyle name="Normal 6 3 5" xfId="189" xr:uid="{00000000-0005-0000-0000-0000D9000000}"/>
    <cellStyle name="Normal 6 4" xfId="38" xr:uid="{00000000-0005-0000-0000-0000DA000000}"/>
    <cellStyle name="Normal 6 5" xfId="190" xr:uid="{00000000-0005-0000-0000-0000DB000000}"/>
    <cellStyle name="Normal 6 5 2" xfId="191" xr:uid="{00000000-0005-0000-0000-0000DC000000}"/>
    <cellStyle name="Normal 6 5 2 2" xfId="192" xr:uid="{00000000-0005-0000-0000-0000DD000000}"/>
    <cellStyle name="Normal 6 5 3" xfId="193" xr:uid="{00000000-0005-0000-0000-0000DE000000}"/>
    <cellStyle name="Normal 6 5 3 2" xfId="194" xr:uid="{00000000-0005-0000-0000-0000DF000000}"/>
    <cellStyle name="Normal 6 5 4" xfId="195" xr:uid="{00000000-0005-0000-0000-0000E0000000}"/>
    <cellStyle name="Normal 7" xfId="12" xr:uid="{00000000-0005-0000-0000-0000E1000000}"/>
    <cellStyle name="Normal 8" xfId="13" xr:uid="{00000000-0005-0000-0000-0000E2000000}"/>
    <cellStyle name="Normal 9" xfId="196" xr:uid="{00000000-0005-0000-0000-0000E3000000}"/>
    <cellStyle name="Normal 9 2" xfId="197" xr:uid="{00000000-0005-0000-0000-0000E4000000}"/>
    <cellStyle name="Percent 2" xfId="230" xr:uid="{262B657E-06AD-4A22-AC1E-6D4EA98CB68B}"/>
    <cellStyle name="Percent 3" xfId="234" xr:uid="{3352CAFE-103D-460C-B2BE-FFE933AB6CED}"/>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drawings/drawing1.xml><?xml version="1.0" encoding="utf-8"?>
<xdr:wsDr xmlns:xdr="http://schemas.openxmlformats.org/drawingml/2006/spreadsheetDrawing" xmlns:a="http://schemas.openxmlformats.org/drawingml/2006/main">
  <xdr:twoCellAnchor>
    <xdr:from>
      <xdr:col>1</xdr:col>
      <xdr:colOff>165125</xdr:colOff>
      <xdr:row>20</xdr:row>
      <xdr:rowOff>192433</xdr:rowOff>
    </xdr:from>
    <xdr:to>
      <xdr:col>1</xdr:col>
      <xdr:colOff>511298</xdr:colOff>
      <xdr:row>21</xdr:row>
      <xdr:rowOff>188406</xdr:rowOff>
    </xdr:to>
    <xdr:sp macro="" textlink="">
      <xdr:nvSpPr>
        <xdr:cNvPr id="2" name="Left Arrow 1">
          <a:extLst>
            <a:ext uri="{FF2B5EF4-FFF2-40B4-BE49-F238E27FC236}">
              <a16:creationId xmlns:a16="http://schemas.microsoft.com/office/drawing/2014/main" id="{9A69B269-0878-4276-838D-786D35742931}"/>
            </a:ext>
          </a:extLst>
        </xdr:cNvPr>
        <xdr:cNvSpPr/>
      </xdr:nvSpPr>
      <xdr:spPr bwMode="auto">
        <a:xfrm rot="509661">
          <a:off x="346100" y="4478683"/>
          <a:ext cx="346173" cy="186473"/>
        </a:xfrm>
        <a:prstGeom prst="leftArrow">
          <a:avLst/>
        </a:prstGeom>
        <a:solidFill>
          <a:schemeClr val="tx2">
            <a:lumMod val="40000"/>
            <a:lumOff val="60000"/>
          </a:schemeClr>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b="1" cap="none" spc="0">
            <a:ln w="18000">
              <a:solidFill>
                <a:schemeClr val="accent2">
                  <a:satMod val="140000"/>
                </a:schemeClr>
              </a:solidFill>
              <a:prstDash val="solid"/>
              <a:miter lim="800000"/>
            </a:ln>
            <a:solidFill>
              <a:schemeClr val="accent2"/>
            </a:solidFill>
            <a:effectLst>
              <a:outerShdw blurRad="25500" dist="23000" dir="7020000" algn="tl">
                <a:srgbClr val="000000">
                  <a:alpha val="50000"/>
                </a:srgbClr>
              </a:outerShdw>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Magda's%20Information\A%20-%20DOA%20CLIENTS\NEW%20CLIENT%20WP'S\Cty_G34_\601_G34_County_2006_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sd.mt.gov/Magdas%20Information/A-DOACLIENTS/DOACLIENTS-MAGDA/Whitefish,%20City%20of/FY%202012/Newest%20financials/Magda's%20AFR-State/GASB%2054-State%20AFR/Magda's%20AFR-State/1-Magda's%20State%20AFR%20Forma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sd.mt.gov/Portals/24/LGSB/Forms/AccountingSystemsProgram/3_AnnualFinancialReports_CountyCityTown/AFR-CCT-FY2019-Version19.1.xlsx?ver=2019-08-15-152540-933"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fsd.mt.gov/Portals/24/LGSB/Forms/AccountingSystemsProgram/3_AnnualFinancialReports_CountyCityTown/Database-Ledger-Load-Updated-Feb2015-V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PCWPBI"/>
      <sheetName val="Set-up"/>
      <sheetName val="PrintHideUnhide"/>
      <sheetName val="InputBSDiagnostic"/>
      <sheetName val="InputISDiagnostic"/>
      <sheetName val="AdjustDiagnostic"/>
      <sheetName val="FinStmtDiagnostic"/>
      <sheetName val="AFR Gov- BSheet"/>
      <sheetName val="AFR Gov- Inc. State"/>
      <sheetName val="AFR Prop - BSheet"/>
      <sheetName val="AFR Prop - IS"/>
      <sheetName val="AFR Fid BS"/>
      <sheetName val="AFR Fid IS"/>
      <sheetName val="Major_Budgets"/>
      <sheetName val="Revenue_Coding"/>
      <sheetName val="Cash Flow Wksht"/>
      <sheetName val="PY_GASB34"/>
      <sheetName val="Analytical"/>
      <sheetName val="InService Funds"/>
      <sheetName val="AuditAdjGov"/>
      <sheetName val="AuditAdjProp"/>
      <sheetName val="Audit Adj Fid"/>
      <sheetName val="SummaryOfAdjustments"/>
      <sheetName val="GASB Adj Gov"/>
      <sheetName val="GASB Adj Prop"/>
      <sheetName val="Stmt of NA"/>
      <sheetName val="Stmt of Act"/>
      <sheetName val="Fund BS"/>
      <sheetName val="Fund IS"/>
      <sheetName val="Rec. BS"/>
      <sheetName val="Rec. IS"/>
      <sheetName val="Prop B.S."/>
      <sheetName val="Prop IS"/>
      <sheetName val="Fid B.S. "/>
      <sheetName val="Fid Inc Stmt"/>
      <sheetName val="Cash Flow Stmt"/>
      <sheetName val="Budget"/>
      <sheetName val="Budget Rec"/>
      <sheetName val="MD&amp;A Comps"/>
      <sheetName val="Majors"/>
      <sheetName val="AcctSort"/>
      <sheetName val="Rev Summary"/>
      <sheetName val="Gov BS"/>
      <sheetName val="Gov IS"/>
      <sheetName val="Ent BS"/>
      <sheetName val="Ent 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UPDATE-TOC_SETUP-PRINT"/>
      <sheetName val="Input Gov't Funds- BSheet"/>
      <sheetName val="Input Gov't Funds-Income Stmt"/>
      <sheetName val="Input Gen&amp;SpecRev BudgetbyFund"/>
      <sheetName val="Input Debt Service BudgetbyFund"/>
      <sheetName val="Input Capital Proj BudgetbyFund"/>
      <sheetName val="Input Permanent BudgetbyFund"/>
      <sheetName val="Input Prop Funds - BSheet"/>
      <sheetName val="Input Prop Funds - Income Stmt"/>
      <sheetName val="Input Trust &amp; Agency - BSheet"/>
      <sheetName val="InputTrust &amp; Agency-Income Stmt"/>
      <sheetName val="Internal Serv Fund Allocation"/>
      <sheetName val="Input RevenueCoding by Fund"/>
      <sheetName val="Input PY Gov't-Wide Statements"/>
      <sheetName val="Stmt Cash Flow-All Prop&amp;IS Fund"/>
      <sheetName val="GASB Adj Gov't Funds"/>
      <sheetName val="GASB Adj Prop Funds"/>
      <sheetName val="Cover Page"/>
      <sheetName val="Table of Contents"/>
      <sheetName val="INTROD. SECT. COVER"/>
      <sheetName val="LTR. OF TRANSMITTAL"/>
      <sheetName val="ELECTED OFFICIALS-OFFICERS"/>
      <sheetName val="FIN. SECTION COVER"/>
      <sheetName val="MD&amp;A COVER"/>
      <sheetName val="BASIC FS COVER"/>
      <sheetName val="Statement of Net Assets"/>
      <sheetName val="Statement of Activities"/>
      <sheetName val="Reconciliation-Balance Sheet"/>
      <sheetName val="Reconsiliation-Income Stmt"/>
      <sheetName val="Fund Level-Gov't Balance Sheet"/>
      <sheetName val="Fund Level-Gov't Income Stmt"/>
      <sheetName val="Fund Level-Prop Stmt Net Assets"/>
      <sheetName val="Fund Level-Prop Income Stmt"/>
      <sheetName val="Stmt Cash Flow-MajorProp Funds"/>
      <sheetName val="Fiduciary-Stmt of Net Assets"/>
      <sheetName val="Fiduciary-Stmt of Chg Net Asset"/>
      <sheetName val="NOTES TO FINANCIAL STMT (1)"/>
      <sheetName val="NOTES TO FINANCIAL STMT (2)"/>
      <sheetName val="NOTES TO FINANCIAL STMT (3)"/>
      <sheetName val="NOTES TO FINANCIAL STMT (4)"/>
      <sheetName val="NOTES TO FINANCIAL STMT (5)"/>
      <sheetName val="NOTES TO FINANCIAL STMT (6)"/>
      <sheetName val="NOTES TO FINANCIAL STMT (7)"/>
      <sheetName val="NOTES TO FINANCIAL STMT (8)"/>
      <sheetName val="NOTES TO FINANCIAL STMT (9)"/>
      <sheetName val="NOTES TO FINANCIAL STMT (10)"/>
      <sheetName val="NOTES TO FINANCIAL STMT (11)"/>
      <sheetName val="NOTES TO FINANCIAL STMT (12)"/>
      <sheetName val="RSI COVER"/>
      <sheetName val="General Fund-Budget to Actual"/>
      <sheetName val="Major SR-Bud to Act IncStmt"/>
      <sheetName val="OTHER SUPP. INFO. COVER"/>
      <sheetName val="Non-Major Spec Rev-BSheet"/>
      <sheetName val="Non-Maj SR-Bud to Act IncStmt"/>
      <sheetName val="Non-Major Debt Funds-BSheet"/>
      <sheetName val="Non-Maj Debt-Bud to Act IncStmt"/>
      <sheetName val="Non-Major CP Funds-BSheet"/>
      <sheetName val="Non-Major CP-Bud to Act IncStmt"/>
      <sheetName val="Permanent Funds-BSheet"/>
      <sheetName val="Permanent-Bud to Act IncStmt"/>
      <sheetName val="Non-Major Prop Stmt Net Assets"/>
      <sheetName val="Non-Major Prop Income Stmt"/>
      <sheetName val="Cash Flows-Non-MajorProp Funds"/>
      <sheetName val="Int Serv - Comb Stmt Net Assets"/>
      <sheetName val="Int Serv - Comb Income Stmt"/>
      <sheetName val="Stmt Cash Flow-All Int Ser Fund"/>
      <sheetName val="FED.-ST. INTERGOVERNMENTAL"/>
      <sheetName val="SCHEDULE OF REC. &amp; DISB."/>
      <sheetName val="CASH RECONCILIATION"/>
      <sheetName val="GEN. INFO.  SECT. COVER"/>
      <sheetName val="GENERAL INFORMATION"/>
      <sheetName val="Auto Gov'tMajor Funds-Fund Stmt"/>
      <sheetName val="Auto Major SR-Budget to Actual"/>
      <sheetName val="Auto Major SR-OrgFinal Budget"/>
      <sheetName val="Auto PropMajor Funds-Fund Stmt"/>
      <sheetName val="Auto Non-Major Spe Re Fund Stmt"/>
      <sheetName val="Auto Non-Major Debt Fund Stmt"/>
      <sheetName val="Auto Non-Major CP Fund Stmt"/>
      <sheetName val="Auto Non-Major Perm Fund-BSheet"/>
      <sheetName val="Auto Non-Major Prop Fund Stmt"/>
      <sheetName val="Gov't BS-Major Funds"/>
      <sheetName val="Gov't IS-Major Funds"/>
      <sheetName val="Proprietary BS-Major Funds"/>
      <sheetName val="Proprietary IS-Major Funds"/>
      <sheetName val="Majors"/>
      <sheetName val="RevCodeSummary-Stmt of Ac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 PAGE"/>
      <sheetName val="FILING FEE FORM"/>
      <sheetName val="TABLE OF CONTENTS"/>
      <sheetName val="INTROD. SECT. COVER"/>
      <sheetName val="LTR. OF TRANSMITTAL"/>
      <sheetName val="ELECTED OFFICIALS-SIGNATURE PG"/>
      <sheetName val="FIN. SECTION COVER"/>
      <sheetName val="MD&amp;A COVER"/>
      <sheetName val="BASIC FS COVER"/>
      <sheetName val="GW-STATEMENT NET POSITION(13)"/>
      <sheetName val="GW-STATEMENT OF ACTIVITIES(14)"/>
      <sheetName val="GOVERNMENTAL FUNDS - BS(15)"/>
      <sheetName val="GOVERMENTAL FUNDS-OPERATING(16)"/>
      <sheetName val="RECONCILIATION OF OPERATING(17)"/>
      <sheetName val="NET POSITION-PROPRIETARY(18)"/>
      <sheetName val="CHANGE NET POSITION-PROP.(19)"/>
      <sheetName val="ST. OF CASH FLOWS-PROP.(20)"/>
      <sheetName val="NET POSITION-FIDUCIARY(21)"/>
      <sheetName val="CHANGE NET POSITION-FIDUC(22)"/>
      <sheetName val="NOTE TO FIN ST (23)"/>
      <sheetName val="NOTES TO FIN ST (24)"/>
      <sheetName val="NOTES TO FIN ST (25)"/>
      <sheetName val="NOTES TO FIN ST (26)"/>
      <sheetName val="NOTES TO FIN ST (27)"/>
      <sheetName val="NOTES TO FIN ST (28)"/>
      <sheetName val="NOTES TO FIN ST (29)"/>
      <sheetName val="NOTES TO FIN ST (30)"/>
      <sheetName val="NOTES TO FIN ST (31)"/>
      <sheetName val="NOTES TO FIN ST (32)"/>
      <sheetName val="NOTES TO FIN ST (33A)"/>
      <sheetName val="NOTES TO FIN ST (33B)"/>
      <sheetName val="NOTES TO FIN ST (34)"/>
      <sheetName val="NOTES TO FIN ST (35) - AMM"/>
      <sheetName val="NOTES TO FIN ST (35) -ACT"/>
      <sheetName val="NOTES TO FIN ST (36)"/>
      <sheetName val="NOTES TO FIN ST (37)"/>
      <sheetName val="NOTES TO FIN ST (38)"/>
      <sheetName val="NOTES TO FIN ST (39)"/>
      <sheetName val="NOTES TO FIN ST (40)"/>
      <sheetName val="NOTE TO FIN ST (41)"/>
      <sheetName val="NOTE TO FIN ST (42)"/>
      <sheetName val="NOTES TO FIN ST (43)"/>
      <sheetName val="NOTES TO FIN ST (44) "/>
      <sheetName val="NOTES TO FIN ST (45A)"/>
      <sheetName val="NOTES TO FIN ST (45B)"/>
      <sheetName val="NOTE TO FIN ST (46)"/>
      <sheetName val="NOTES TO FIN ST (47)"/>
      <sheetName val="RSI COVER"/>
      <sheetName val="GENERAL FUND-OPERATING(48-53)"/>
      <sheetName val="OPER-MAJOR SP. REVENUE(54-56)"/>
      <sheetName val="OPER.-MAJOR SP. REV. (B)(57-59)"/>
      <sheetName val="RSI-OPEB (60)"/>
      <sheetName val="RSI-PERS (61-A)"/>
      <sheetName val="RSI-FURS (61-B)"/>
      <sheetName val="RSI-MPORS (61-C)"/>
      <sheetName val="RSI-SRS (61-D)"/>
      <sheetName val="RSI-TRS (61-E)"/>
      <sheetName val="RSI-FDRA&amp;GASB78 (62)"/>
      <sheetName val="OTHER SUPP. INFO. COVER"/>
      <sheetName val="BS-NONMAJOR SP. REVENUE(63-64) "/>
      <sheetName val="OPER.-NONMAJOR SP. REVENUE(65)"/>
      <sheetName val="OPER.-NONMAJOR SP. REVE (B)(66)"/>
      <sheetName val="BS-NONMAJOR DEBT SERVICE(67-68)"/>
      <sheetName val="OPER.-NONMAJOR DEBT SER.(69-70)"/>
      <sheetName val="BS-NONMAJOR CAP. PROJ.(71-72)"/>
      <sheetName val="OPER.-NONMAJOR CAP. PROJ(73-74)"/>
      <sheetName val="BS-PERMANENT FUNDS(75-76)"/>
      <sheetName val="OPER.-PERMANENT FUNDS(77-78)"/>
      <sheetName val="NET POSIT-NONMAJOR ENTERPR(79)"/>
      <sheetName val="CHG. IN NP-NONMAJOR ENTERPR(80)"/>
      <sheetName val="NONMAJOR ENTERPR. CASH FLOW(81)"/>
      <sheetName val="COMB. NET POS-IN. SER.(82)"/>
      <sheetName val="COMB. CHGE IN NP IN. SERV.(83)"/>
      <sheetName val="ST. OF CASH FLOWS-INT.SER.(84)"/>
      <sheetName val="FED.-ST. INTERGOVERNMENTAL(85)"/>
      <sheetName val="SCHEDULE OF REC. &amp; DISB."/>
      <sheetName val="CASH RECONCILIATION(89)"/>
      <sheetName val="GEN. INFO.  SECT. COVER"/>
      <sheetName val="GENERAL INFORMATION(90)"/>
      <sheetName val="Worksheets"/>
      <sheetName val="BS Conversion"/>
      <sheetName val="OP Conversion"/>
      <sheetName val="Revenue Analysis"/>
      <sheetName val="GOV CAP ASSETS-9000(GCAAG)"/>
      <sheetName val="GOV DEBT-9500(GLTDAG)"/>
      <sheetName val="Depr.-General"/>
      <sheetName val="Depr.-Water Enterprise"/>
      <sheetName val="Depr.-Sewer Enterprise"/>
      <sheetName val="Depr.-Solid Waste Enterprise"/>
      <sheetName val="Compensated Absences"/>
      <sheetName val="Balance Check Page"/>
      <sheetName val="LedgerLoad Assist"/>
      <sheetName val="Ledger Load Template LGSvcs TEM"/>
      <sheetName val="DLL Balance Check"/>
      <sheetName val="Update Log"/>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row r="7">
          <cell r="A7" t="str">
            <v>Fiscal year ending June 30, 2013</v>
          </cell>
          <cell r="B7">
            <v>2013</v>
          </cell>
        </row>
        <row r="8">
          <cell r="A8" t="str">
            <v>Fiscal year ending June 30, 2014</v>
          </cell>
          <cell r="B8">
            <v>2014</v>
          </cell>
        </row>
        <row r="9">
          <cell r="A9" t="str">
            <v>Fiscal year ending June 30, 2015</v>
          </cell>
          <cell r="B9">
            <v>2015</v>
          </cell>
        </row>
        <row r="10">
          <cell r="A10" t="str">
            <v>Fiscal year ending June 30, 2016</v>
          </cell>
          <cell r="B10">
            <v>2016</v>
          </cell>
        </row>
        <row r="11">
          <cell r="A11" t="str">
            <v>Fiscal year ending June 30, 2017</v>
          </cell>
          <cell r="B11">
            <v>2017</v>
          </cell>
        </row>
        <row r="12">
          <cell r="A12" t="str">
            <v>Fiscal year ending June 30, 2018</v>
          </cell>
          <cell r="B12">
            <v>2018</v>
          </cell>
        </row>
        <row r="13">
          <cell r="A13" t="str">
            <v>Fiscal year ending June 30, 2019</v>
          </cell>
          <cell r="B13">
            <v>2019</v>
          </cell>
        </row>
        <row r="14">
          <cell r="A14" t="str">
            <v>Fiscal year ending June 30, 2020</v>
          </cell>
          <cell r="B14">
            <v>2020</v>
          </cell>
        </row>
        <row r="15">
          <cell r="A15" t="str">
            <v>Fiscal year ending June 30, 2021</v>
          </cell>
          <cell r="B15">
            <v>2021</v>
          </cell>
        </row>
        <row r="16">
          <cell r="A16" t="str">
            <v>Fiscal year ending June 30, 2022</v>
          </cell>
          <cell r="B16">
            <v>2022</v>
          </cell>
        </row>
        <row r="17">
          <cell r="A17" t="str">
            <v>Fiscal year ending June 30, 2023</v>
          </cell>
          <cell r="B17">
            <v>2023</v>
          </cell>
        </row>
        <row r="18">
          <cell r="A18" t="str">
            <v>Fiscal year ending June 30, 2024</v>
          </cell>
          <cell r="B18">
            <v>2024</v>
          </cell>
        </row>
        <row r="19">
          <cell r="A19" t="str">
            <v>Fiscal year ending June 30, 2025</v>
          </cell>
          <cell r="B19">
            <v>2025</v>
          </cell>
        </row>
        <row r="20">
          <cell r="A20" t="str">
            <v>Fiscal year ending June 30, 2026</v>
          </cell>
          <cell r="B20">
            <v>2026</v>
          </cell>
        </row>
        <row r="21">
          <cell r="A21" t="str">
            <v>Fiscal year ending June 30, 2027</v>
          </cell>
          <cell r="B21">
            <v>2027</v>
          </cell>
        </row>
        <row r="22">
          <cell r="A22" t="str">
            <v>Fiscal year ending June 30, 2028</v>
          </cell>
          <cell r="B22">
            <v>2028</v>
          </cell>
        </row>
        <row r="23">
          <cell r="A23" t="str">
            <v>Fiscal year ending June 30, 2029</v>
          </cell>
          <cell r="B23">
            <v>2029</v>
          </cell>
        </row>
        <row r="24">
          <cell r="A24" t="str">
            <v>Fiscal year ending June 30, 2030</v>
          </cell>
          <cell r="B24">
            <v>2030</v>
          </cell>
        </row>
        <row r="25">
          <cell r="A25" t="str">
            <v>Fiscal year ending June 30, 2031</v>
          </cell>
          <cell r="B25">
            <v>2031</v>
          </cell>
        </row>
        <row r="26">
          <cell r="A26" t="str">
            <v>Fiscal year ending June 30, 2032</v>
          </cell>
          <cell r="B26">
            <v>2032</v>
          </cell>
        </row>
        <row r="27">
          <cell r="A27" t="str">
            <v>Fiscal year ending June 30, 2033</v>
          </cell>
          <cell r="B27">
            <v>2033</v>
          </cell>
        </row>
        <row r="28">
          <cell r="A28" t="str">
            <v>Fiscal year ending June 30, 2034</v>
          </cell>
          <cell r="B28">
            <v>2034</v>
          </cell>
        </row>
        <row r="29">
          <cell r="A29" t="str">
            <v>Fiscal year ending June 30, 2035</v>
          </cell>
          <cell r="B29">
            <v>2035</v>
          </cell>
        </row>
        <row r="30">
          <cell r="A30" t="str">
            <v>Fiscal year ending June 30, 2036</v>
          </cell>
          <cell r="B30">
            <v>2036</v>
          </cell>
        </row>
        <row r="31">
          <cell r="A31" t="str">
            <v>Fiscal year ending June 30, 2037</v>
          </cell>
          <cell r="B31">
            <v>2037</v>
          </cell>
        </row>
        <row r="32">
          <cell r="A32" t="str">
            <v>Fiscal year ending June 30, 2038</v>
          </cell>
          <cell r="B32">
            <v>2038</v>
          </cell>
        </row>
        <row r="33">
          <cell r="A33" t="str">
            <v>Fiscal year ending June 30, 2039</v>
          </cell>
          <cell r="B33">
            <v>2039</v>
          </cell>
        </row>
        <row r="38">
          <cell r="A38" t="str">
            <v>Fund #2000</v>
          </cell>
          <cell r="B38">
            <v>2000</v>
          </cell>
        </row>
        <row r="39">
          <cell r="A39" t="str">
            <v>Fund #3000</v>
          </cell>
          <cell r="B39">
            <v>3000</v>
          </cell>
        </row>
        <row r="40">
          <cell r="A40" t="str">
            <v>Fund #4000</v>
          </cell>
          <cell r="B40">
            <v>4000</v>
          </cell>
        </row>
        <row r="41">
          <cell r="A41" t="str">
            <v>Fund #8000</v>
          </cell>
          <cell r="B41">
            <v>8000</v>
          </cell>
        </row>
        <row r="185">
          <cell r="A185" t="str">
            <v>Beaverhead County</v>
          </cell>
          <cell r="B185" t="str">
            <v>010101</v>
          </cell>
          <cell r="C185" t="str">
            <v>010101</v>
          </cell>
        </row>
        <row r="186">
          <cell r="A186" t="str">
            <v>Big Horn County</v>
          </cell>
          <cell r="B186" t="str">
            <v>010201</v>
          </cell>
          <cell r="C186" t="str">
            <v>010201</v>
          </cell>
        </row>
        <row r="187">
          <cell r="A187" t="str">
            <v>Blaine County</v>
          </cell>
          <cell r="B187" t="str">
            <v>010301</v>
          </cell>
          <cell r="C187" t="str">
            <v>010301</v>
          </cell>
        </row>
        <row r="188">
          <cell r="A188" t="str">
            <v>Broadwater County</v>
          </cell>
          <cell r="B188" t="str">
            <v>010401</v>
          </cell>
          <cell r="C188" t="str">
            <v>010401</v>
          </cell>
        </row>
        <row r="189">
          <cell r="A189" t="str">
            <v>Carbon County</v>
          </cell>
          <cell r="B189" t="str">
            <v>010501</v>
          </cell>
          <cell r="C189" t="str">
            <v>010501</v>
          </cell>
        </row>
        <row r="190">
          <cell r="A190" t="str">
            <v>Carter County</v>
          </cell>
          <cell r="B190" t="str">
            <v>010601</v>
          </cell>
          <cell r="C190" t="str">
            <v>010601</v>
          </cell>
        </row>
        <row r="191">
          <cell r="A191" t="str">
            <v>Cascade County</v>
          </cell>
          <cell r="B191" t="str">
            <v>010701</v>
          </cell>
          <cell r="C191" t="str">
            <v>010701</v>
          </cell>
        </row>
        <row r="192">
          <cell r="A192" t="str">
            <v>Chouteau County</v>
          </cell>
          <cell r="B192" t="str">
            <v>010801</v>
          </cell>
          <cell r="C192" t="str">
            <v>010801</v>
          </cell>
        </row>
        <row r="193">
          <cell r="A193" t="str">
            <v>Custer County</v>
          </cell>
          <cell r="B193" t="str">
            <v>010901</v>
          </cell>
          <cell r="C193" t="str">
            <v>010901</v>
          </cell>
        </row>
        <row r="194">
          <cell r="A194" t="str">
            <v>Daniels County</v>
          </cell>
          <cell r="B194" t="str">
            <v>011001</v>
          </cell>
          <cell r="C194" t="str">
            <v>011001</v>
          </cell>
        </row>
        <row r="195">
          <cell r="A195" t="str">
            <v>Dawson County</v>
          </cell>
          <cell r="B195" t="str">
            <v>011101</v>
          </cell>
          <cell r="C195" t="str">
            <v>011101</v>
          </cell>
        </row>
        <row r="196">
          <cell r="A196" t="str">
            <v>Anaconda-Deer Lodge County</v>
          </cell>
          <cell r="B196" t="str">
            <v>011201</v>
          </cell>
          <cell r="C196" t="str">
            <v>011201</v>
          </cell>
        </row>
        <row r="197">
          <cell r="A197" t="str">
            <v>Fallon County</v>
          </cell>
          <cell r="B197" t="str">
            <v>011301</v>
          </cell>
          <cell r="C197" t="str">
            <v>011301</v>
          </cell>
        </row>
        <row r="198">
          <cell r="A198" t="str">
            <v>Fergus County</v>
          </cell>
          <cell r="B198" t="str">
            <v>011401</v>
          </cell>
          <cell r="C198" t="str">
            <v>011401</v>
          </cell>
        </row>
        <row r="199">
          <cell r="A199" t="str">
            <v>Flathead County</v>
          </cell>
          <cell r="B199" t="str">
            <v>011501</v>
          </cell>
          <cell r="C199" t="str">
            <v>011501</v>
          </cell>
        </row>
        <row r="200">
          <cell r="A200" t="str">
            <v>Gallatin County</v>
          </cell>
          <cell r="B200" t="str">
            <v>011601</v>
          </cell>
          <cell r="C200" t="str">
            <v>011601</v>
          </cell>
        </row>
        <row r="201">
          <cell r="A201" t="str">
            <v>Garfield County</v>
          </cell>
          <cell r="B201" t="str">
            <v>011701</v>
          </cell>
          <cell r="C201" t="str">
            <v>011701</v>
          </cell>
        </row>
        <row r="202">
          <cell r="A202" t="str">
            <v>Glacier County</v>
          </cell>
          <cell r="B202" t="str">
            <v>011801</v>
          </cell>
          <cell r="C202" t="str">
            <v>011801</v>
          </cell>
        </row>
        <row r="203">
          <cell r="A203" t="str">
            <v>Golden Valley County</v>
          </cell>
          <cell r="B203" t="str">
            <v>011901</v>
          </cell>
          <cell r="C203" t="str">
            <v>011901</v>
          </cell>
        </row>
        <row r="204">
          <cell r="A204" t="str">
            <v>Granite County</v>
          </cell>
          <cell r="B204" t="str">
            <v>012001</v>
          </cell>
          <cell r="C204" t="str">
            <v>012001</v>
          </cell>
        </row>
        <row r="205">
          <cell r="A205" t="str">
            <v>Hill County</v>
          </cell>
          <cell r="B205" t="str">
            <v>012101</v>
          </cell>
          <cell r="C205" t="str">
            <v>012101</v>
          </cell>
        </row>
        <row r="206">
          <cell r="A206" t="str">
            <v>Jefferson County</v>
          </cell>
          <cell r="B206" t="str">
            <v>012201</v>
          </cell>
          <cell r="C206" t="str">
            <v>012201</v>
          </cell>
        </row>
        <row r="207">
          <cell r="A207" t="str">
            <v>Judith Basin County</v>
          </cell>
          <cell r="B207" t="str">
            <v>012301</v>
          </cell>
          <cell r="C207" t="str">
            <v>012301</v>
          </cell>
        </row>
        <row r="208">
          <cell r="A208" t="str">
            <v>Lake County</v>
          </cell>
          <cell r="B208" t="str">
            <v>012401</v>
          </cell>
          <cell r="C208" t="str">
            <v>012401</v>
          </cell>
        </row>
        <row r="209">
          <cell r="A209" t="str">
            <v>Lewis and Clark County</v>
          </cell>
          <cell r="B209" t="str">
            <v>012501</v>
          </cell>
          <cell r="C209" t="str">
            <v>012501</v>
          </cell>
        </row>
        <row r="210">
          <cell r="A210" t="str">
            <v>Liberty County</v>
          </cell>
          <cell r="B210" t="str">
            <v>012601</v>
          </cell>
          <cell r="C210" t="str">
            <v>012601</v>
          </cell>
        </row>
        <row r="211">
          <cell r="A211" t="str">
            <v>Lincoln County</v>
          </cell>
          <cell r="B211" t="str">
            <v>012701</v>
          </cell>
          <cell r="C211" t="str">
            <v>012701</v>
          </cell>
        </row>
        <row r="212">
          <cell r="A212" t="str">
            <v>Madison County</v>
          </cell>
          <cell r="B212" t="str">
            <v>012801</v>
          </cell>
          <cell r="C212" t="str">
            <v>012801</v>
          </cell>
        </row>
        <row r="213">
          <cell r="A213" t="str">
            <v>McCone County</v>
          </cell>
          <cell r="B213" t="str">
            <v>012901</v>
          </cell>
          <cell r="C213" t="str">
            <v>012901</v>
          </cell>
        </row>
        <row r="214">
          <cell r="A214" t="str">
            <v>Meagher County</v>
          </cell>
          <cell r="B214" t="str">
            <v>013001</v>
          </cell>
          <cell r="C214" t="str">
            <v>013001</v>
          </cell>
        </row>
        <row r="215">
          <cell r="A215" t="str">
            <v>Mineral County</v>
          </cell>
          <cell r="B215" t="str">
            <v>013101</v>
          </cell>
          <cell r="C215" t="str">
            <v>013101</v>
          </cell>
        </row>
        <row r="216">
          <cell r="A216" t="str">
            <v>Missoula County</v>
          </cell>
          <cell r="B216" t="str">
            <v>013201</v>
          </cell>
          <cell r="C216" t="str">
            <v>013201</v>
          </cell>
        </row>
        <row r="217">
          <cell r="A217" t="str">
            <v>Musselshell County</v>
          </cell>
          <cell r="B217" t="str">
            <v>013301</v>
          </cell>
          <cell r="C217" t="str">
            <v>013301</v>
          </cell>
        </row>
        <row r="218">
          <cell r="A218" t="str">
            <v>Park County</v>
          </cell>
          <cell r="B218" t="str">
            <v>013401</v>
          </cell>
          <cell r="C218" t="str">
            <v>013401</v>
          </cell>
        </row>
        <row r="219">
          <cell r="A219" t="str">
            <v>Petroleum County</v>
          </cell>
          <cell r="B219" t="str">
            <v>013501</v>
          </cell>
          <cell r="C219" t="str">
            <v>013501</v>
          </cell>
        </row>
        <row r="220">
          <cell r="A220" t="str">
            <v>Phillips County</v>
          </cell>
          <cell r="B220" t="str">
            <v>013601</v>
          </cell>
          <cell r="C220" t="str">
            <v>013601</v>
          </cell>
        </row>
        <row r="221">
          <cell r="A221" t="str">
            <v>Pondera County</v>
          </cell>
          <cell r="B221" t="str">
            <v>013701</v>
          </cell>
          <cell r="C221" t="str">
            <v>013701</v>
          </cell>
        </row>
        <row r="222">
          <cell r="A222" t="str">
            <v>Powder River County</v>
          </cell>
          <cell r="B222" t="str">
            <v>013801</v>
          </cell>
          <cell r="C222" t="str">
            <v>013801</v>
          </cell>
        </row>
        <row r="223">
          <cell r="A223" t="str">
            <v>Powell County</v>
          </cell>
          <cell r="B223" t="str">
            <v>013901</v>
          </cell>
          <cell r="C223" t="str">
            <v>013901</v>
          </cell>
        </row>
        <row r="224">
          <cell r="A224" t="str">
            <v>Prairie County</v>
          </cell>
          <cell r="B224" t="str">
            <v>014001</v>
          </cell>
          <cell r="C224" t="str">
            <v>014001</v>
          </cell>
        </row>
        <row r="225">
          <cell r="A225" t="str">
            <v>Ravalli County</v>
          </cell>
          <cell r="B225" t="str">
            <v>014101</v>
          </cell>
          <cell r="C225" t="str">
            <v>014101</v>
          </cell>
        </row>
        <row r="226">
          <cell r="A226" t="str">
            <v>Richland County</v>
          </cell>
          <cell r="B226" t="str">
            <v>014201</v>
          </cell>
          <cell r="C226" t="str">
            <v>014201</v>
          </cell>
        </row>
        <row r="227">
          <cell r="A227" t="str">
            <v>Roosevelt County</v>
          </cell>
          <cell r="B227" t="str">
            <v>014301</v>
          </cell>
          <cell r="C227" t="str">
            <v>014301</v>
          </cell>
        </row>
        <row r="228">
          <cell r="A228" t="str">
            <v>Rosebud County</v>
          </cell>
          <cell r="B228" t="str">
            <v>014401</v>
          </cell>
          <cell r="C228" t="str">
            <v>014401</v>
          </cell>
        </row>
        <row r="229">
          <cell r="A229" t="str">
            <v>Sanders County</v>
          </cell>
          <cell r="B229" t="str">
            <v>014501</v>
          </cell>
          <cell r="C229" t="str">
            <v>014501</v>
          </cell>
        </row>
        <row r="230">
          <cell r="A230" t="str">
            <v>Sheridan County</v>
          </cell>
          <cell r="B230" t="str">
            <v>014601</v>
          </cell>
          <cell r="C230" t="str">
            <v>014601</v>
          </cell>
        </row>
        <row r="231">
          <cell r="A231" t="str">
            <v>City &amp; County/Butte-Silver Bow</v>
          </cell>
          <cell r="B231" t="str">
            <v>014701</v>
          </cell>
          <cell r="C231" t="str">
            <v>014701</v>
          </cell>
        </row>
        <row r="232">
          <cell r="A232" t="str">
            <v>Stillwater County</v>
          </cell>
          <cell r="B232" t="str">
            <v>014801</v>
          </cell>
          <cell r="C232" t="str">
            <v>014801</v>
          </cell>
        </row>
        <row r="233">
          <cell r="A233" t="str">
            <v>Sweet Grass County</v>
          </cell>
          <cell r="B233" t="str">
            <v>014901</v>
          </cell>
          <cell r="C233" t="str">
            <v>014901</v>
          </cell>
        </row>
        <row r="234">
          <cell r="A234" t="str">
            <v>Teton County</v>
          </cell>
          <cell r="B234" t="str">
            <v>015001</v>
          </cell>
          <cell r="C234" t="str">
            <v>015001</v>
          </cell>
        </row>
        <row r="235">
          <cell r="A235" t="str">
            <v>Toole County</v>
          </cell>
          <cell r="B235" t="str">
            <v>015101</v>
          </cell>
          <cell r="C235" t="str">
            <v>015101</v>
          </cell>
        </row>
        <row r="236">
          <cell r="A236" t="str">
            <v>Treasure County</v>
          </cell>
          <cell r="B236" t="str">
            <v>015201</v>
          </cell>
          <cell r="C236" t="str">
            <v>015201</v>
          </cell>
        </row>
        <row r="237">
          <cell r="A237" t="str">
            <v>Valley County</v>
          </cell>
          <cell r="B237" t="str">
            <v>015301</v>
          </cell>
          <cell r="C237" t="str">
            <v>015301</v>
          </cell>
        </row>
        <row r="238">
          <cell r="A238" t="str">
            <v>Wheatland County</v>
          </cell>
          <cell r="B238" t="str">
            <v>015401</v>
          </cell>
          <cell r="C238" t="str">
            <v>015401</v>
          </cell>
        </row>
        <row r="239">
          <cell r="A239" t="str">
            <v>Wibaux County</v>
          </cell>
          <cell r="B239" t="str">
            <v>015501</v>
          </cell>
          <cell r="C239" t="str">
            <v>015501</v>
          </cell>
        </row>
        <row r="240">
          <cell r="A240" t="str">
            <v>Yellowstone County</v>
          </cell>
          <cell r="B240" t="str">
            <v>015601</v>
          </cell>
          <cell r="C240" t="str">
            <v>015601</v>
          </cell>
        </row>
        <row r="241">
          <cell r="A241" t="str">
            <v>City of Dillon</v>
          </cell>
          <cell r="B241" t="str">
            <v>020101</v>
          </cell>
          <cell r="C241" t="str">
            <v>010101</v>
          </cell>
        </row>
        <row r="242">
          <cell r="A242" t="str">
            <v>Town of Lima</v>
          </cell>
          <cell r="B242" t="str">
            <v>020102</v>
          </cell>
          <cell r="C242" t="str">
            <v>010101</v>
          </cell>
        </row>
        <row r="243">
          <cell r="A243" t="str">
            <v>City of Hardin</v>
          </cell>
          <cell r="B243" t="str">
            <v>020201</v>
          </cell>
          <cell r="C243" t="str">
            <v>010201</v>
          </cell>
        </row>
        <row r="244">
          <cell r="A244" t="str">
            <v>Town of Lodge Grass</v>
          </cell>
          <cell r="B244" t="str">
            <v>020202</v>
          </cell>
          <cell r="C244" t="str">
            <v>010201</v>
          </cell>
        </row>
        <row r="245">
          <cell r="A245" t="str">
            <v>City of Chinook</v>
          </cell>
          <cell r="B245" t="str">
            <v>020301</v>
          </cell>
          <cell r="C245" t="str">
            <v>010301</v>
          </cell>
        </row>
        <row r="246">
          <cell r="A246" t="str">
            <v>City of Harlem</v>
          </cell>
          <cell r="B246" t="str">
            <v>020302</v>
          </cell>
          <cell r="C246" t="str">
            <v>010301</v>
          </cell>
        </row>
        <row r="247">
          <cell r="A247" t="str">
            <v>City of Townsend</v>
          </cell>
          <cell r="B247" t="str">
            <v>020401</v>
          </cell>
          <cell r="C247" t="str">
            <v>010401</v>
          </cell>
        </row>
        <row r="248">
          <cell r="A248" t="str">
            <v>Town of Bearcreek</v>
          </cell>
          <cell r="B248" t="str">
            <v>020501</v>
          </cell>
          <cell r="C248" t="str">
            <v>010501</v>
          </cell>
        </row>
        <row r="249">
          <cell r="A249" t="str">
            <v>Town of Bridger</v>
          </cell>
          <cell r="B249" t="str">
            <v>020502</v>
          </cell>
          <cell r="C249" t="str">
            <v>010501</v>
          </cell>
        </row>
        <row r="250">
          <cell r="A250" t="str">
            <v>Town of Fromberg</v>
          </cell>
          <cell r="B250" t="str">
            <v>020503</v>
          </cell>
          <cell r="C250" t="str">
            <v>010501</v>
          </cell>
        </row>
        <row r="251">
          <cell r="A251" t="str">
            <v>Town of Joliet</v>
          </cell>
          <cell r="B251" t="str">
            <v>020504</v>
          </cell>
          <cell r="C251" t="str">
            <v>010501</v>
          </cell>
        </row>
        <row r="252">
          <cell r="A252" t="str">
            <v>City of Red Lodge</v>
          </cell>
          <cell r="B252" t="str">
            <v>020505</v>
          </cell>
          <cell r="C252" t="str">
            <v>010501</v>
          </cell>
        </row>
        <row r="253">
          <cell r="A253" t="str">
            <v>Town of Ekalaka</v>
          </cell>
          <cell r="B253" t="str">
            <v>020601</v>
          </cell>
          <cell r="C253" t="str">
            <v>010601</v>
          </cell>
        </row>
        <row r="254">
          <cell r="A254" t="str">
            <v>Town of Belt</v>
          </cell>
          <cell r="B254" t="str">
            <v>020701</v>
          </cell>
          <cell r="C254" t="str">
            <v>010701</v>
          </cell>
        </row>
        <row r="255">
          <cell r="A255" t="str">
            <v>Town of Cascade</v>
          </cell>
          <cell r="B255" t="str">
            <v>020702</v>
          </cell>
          <cell r="C255" t="str">
            <v>010701</v>
          </cell>
        </row>
        <row r="256">
          <cell r="A256" t="str">
            <v>City of Great Falls</v>
          </cell>
          <cell r="B256" t="str">
            <v>020703</v>
          </cell>
          <cell r="C256" t="str">
            <v>010701</v>
          </cell>
        </row>
        <row r="257">
          <cell r="A257" t="str">
            <v>Town of Neihart</v>
          </cell>
          <cell r="B257" t="str">
            <v>020704</v>
          </cell>
          <cell r="C257" t="str">
            <v>010701</v>
          </cell>
        </row>
        <row r="258">
          <cell r="A258" t="str">
            <v>Town of Big Sandy</v>
          </cell>
          <cell r="B258" t="str">
            <v>020801</v>
          </cell>
          <cell r="C258" t="str">
            <v>010801</v>
          </cell>
        </row>
        <row r="259">
          <cell r="A259" t="str">
            <v>City of Fort Benton</v>
          </cell>
          <cell r="B259" t="str">
            <v>020802</v>
          </cell>
          <cell r="C259" t="str">
            <v>010801</v>
          </cell>
        </row>
        <row r="260">
          <cell r="A260" t="str">
            <v>Town of Geraldine</v>
          </cell>
          <cell r="B260" t="str">
            <v>020803</v>
          </cell>
          <cell r="C260" t="str">
            <v>010801</v>
          </cell>
        </row>
        <row r="261">
          <cell r="A261" t="str">
            <v>Town of Ismay</v>
          </cell>
          <cell r="B261" t="str">
            <v>020901</v>
          </cell>
          <cell r="C261" t="str">
            <v>010901</v>
          </cell>
        </row>
        <row r="262">
          <cell r="A262" t="str">
            <v>City of Miles City</v>
          </cell>
          <cell r="B262" t="str">
            <v>020902</v>
          </cell>
          <cell r="C262" t="str">
            <v>010901</v>
          </cell>
        </row>
        <row r="263">
          <cell r="A263" t="str">
            <v>Town of Flaxville</v>
          </cell>
          <cell r="B263" t="str">
            <v>021001</v>
          </cell>
          <cell r="C263" t="str">
            <v>011001</v>
          </cell>
        </row>
        <row r="264">
          <cell r="A264" t="str">
            <v>City of Scobey</v>
          </cell>
          <cell r="B264" t="str">
            <v>021002</v>
          </cell>
          <cell r="C264" t="str">
            <v>011001</v>
          </cell>
        </row>
        <row r="265">
          <cell r="A265" t="str">
            <v>City of Glendive</v>
          </cell>
          <cell r="B265" t="str">
            <v>021101</v>
          </cell>
          <cell r="C265" t="str">
            <v>011101</v>
          </cell>
        </row>
        <row r="266">
          <cell r="A266" t="str">
            <v>Town of Richey</v>
          </cell>
          <cell r="B266" t="str">
            <v>021102</v>
          </cell>
          <cell r="C266" t="str">
            <v>011101</v>
          </cell>
        </row>
        <row r="267">
          <cell r="A267" t="str">
            <v>City of Baker</v>
          </cell>
          <cell r="B267" t="str">
            <v>021301</v>
          </cell>
          <cell r="C267" t="str">
            <v>011301</v>
          </cell>
        </row>
        <row r="268">
          <cell r="A268" t="str">
            <v>Town of Plevna</v>
          </cell>
          <cell r="B268" t="str">
            <v>021302</v>
          </cell>
          <cell r="C268" t="str">
            <v>011301</v>
          </cell>
        </row>
        <row r="269">
          <cell r="A269" t="str">
            <v>Town of Denton</v>
          </cell>
          <cell r="B269" t="str">
            <v>021401</v>
          </cell>
          <cell r="C269" t="str">
            <v>011401</v>
          </cell>
        </row>
        <row r="270">
          <cell r="A270" t="str">
            <v>Town of Grass Range</v>
          </cell>
          <cell r="B270" t="str">
            <v>021402</v>
          </cell>
          <cell r="C270" t="str">
            <v>011401</v>
          </cell>
        </row>
        <row r="271">
          <cell r="A271" t="str">
            <v>City of Lewistown</v>
          </cell>
          <cell r="B271" t="str">
            <v>021403</v>
          </cell>
          <cell r="C271" t="str">
            <v>011401</v>
          </cell>
        </row>
        <row r="272">
          <cell r="A272" t="str">
            <v>Town of Moore</v>
          </cell>
          <cell r="B272" t="str">
            <v>021404</v>
          </cell>
          <cell r="C272" t="str">
            <v>011401</v>
          </cell>
        </row>
        <row r="273">
          <cell r="A273" t="str">
            <v>Town of Winifred</v>
          </cell>
          <cell r="B273" t="str">
            <v>021405</v>
          </cell>
          <cell r="C273" t="str">
            <v>011401</v>
          </cell>
        </row>
        <row r="274">
          <cell r="A274" t="str">
            <v>City of Columbia Falls</v>
          </cell>
          <cell r="B274" t="str">
            <v>021501</v>
          </cell>
          <cell r="C274" t="str">
            <v>011501</v>
          </cell>
        </row>
        <row r="275">
          <cell r="A275" t="str">
            <v>City of Kalispell</v>
          </cell>
          <cell r="B275" t="str">
            <v>021502</v>
          </cell>
          <cell r="C275" t="str">
            <v>011501</v>
          </cell>
        </row>
        <row r="276">
          <cell r="A276" t="str">
            <v>City of Whitefish</v>
          </cell>
          <cell r="B276" t="str">
            <v>021503</v>
          </cell>
          <cell r="C276" t="str">
            <v>011501</v>
          </cell>
        </row>
        <row r="277">
          <cell r="A277" t="str">
            <v>City of Belgrade</v>
          </cell>
          <cell r="B277" t="str">
            <v>021601</v>
          </cell>
          <cell r="C277" t="str">
            <v>011601</v>
          </cell>
        </row>
        <row r="278">
          <cell r="A278" t="str">
            <v>City of Bozeman</v>
          </cell>
          <cell r="B278" t="str">
            <v>021602</v>
          </cell>
          <cell r="C278" t="str">
            <v>011601</v>
          </cell>
        </row>
        <row r="279">
          <cell r="A279" t="str">
            <v>Town of Manhattan</v>
          </cell>
          <cell r="B279" t="str">
            <v>021603</v>
          </cell>
          <cell r="C279" t="str">
            <v>011601</v>
          </cell>
        </row>
        <row r="280">
          <cell r="A280" t="str">
            <v>City of Three Forks</v>
          </cell>
          <cell r="B280" t="str">
            <v>021604</v>
          </cell>
          <cell r="C280" t="str">
            <v>011601</v>
          </cell>
        </row>
        <row r="281">
          <cell r="A281" t="str">
            <v>Town of West Yellowstone</v>
          </cell>
          <cell r="B281" t="str">
            <v>021605</v>
          </cell>
          <cell r="C281" t="str">
            <v>011601</v>
          </cell>
        </row>
        <row r="282">
          <cell r="A282" t="str">
            <v>Town of Jordan</v>
          </cell>
          <cell r="B282" t="str">
            <v>021701</v>
          </cell>
          <cell r="C282" t="str">
            <v>011701</v>
          </cell>
        </row>
        <row r="283">
          <cell r="A283" t="str">
            <v>Town of Browning</v>
          </cell>
          <cell r="B283" t="str">
            <v>021801</v>
          </cell>
          <cell r="C283" t="str">
            <v>011801</v>
          </cell>
        </row>
        <row r="284">
          <cell r="A284" t="str">
            <v>City of Cut Bank</v>
          </cell>
          <cell r="B284" t="str">
            <v>021802</v>
          </cell>
          <cell r="C284" t="str">
            <v>011801</v>
          </cell>
        </row>
        <row r="285">
          <cell r="A285" t="str">
            <v>Town of Lavina</v>
          </cell>
          <cell r="B285" t="str">
            <v>021901</v>
          </cell>
          <cell r="C285" t="str">
            <v>011901</v>
          </cell>
        </row>
        <row r="286">
          <cell r="A286" t="str">
            <v>Town of Ryegate</v>
          </cell>
          <cell r="B286" t="str">
            <v>021902</v>
          </cell>
          <cell r="C286" t="str">
            <v>011901</v>
          </cell>
        </row>
        <row r="287">
          <cell r="A287" t="str">
            <v>Town of Drummond</v>
          </cell>
          <cell r="B287" t="str">
            <v>022001</v>
          </cell>
          <cell r="C287" t="str">
            <v>012001</v>
          </cell>
        </row>
        <row r="288">
          <cell r="A288" t="str">
            <v>Town of Philipsburg</v>
          </cell>
          <cell r="B288" t="str">
            <v>022002</v>
          </cell>
          <cell r="C288" t="str">
            <v>012001</v>
          </cell>
        </row>
        <row r="289">
          <cell r="A289" t="str">
            <v>City of Havre</v>
          </cell>
          <cell r="B289" t="str">
            <v>022101</v>
          </cell>
          <cell r="C289" t="str">
            <v>012101</v>
          </cell>
        </row>
        <row r="290">
          <cell r="A290" t="str">
            <v>Town of Hingham</v>
          </cell>
          <cell r="B290" t="str">
            <v>022102</v>
          </cell>
          <cell r="C290" t="str">
            <v>012101</v>
          </cell>
        </row>
        <row r="291">
          <cell r="A291" t="str">
            <v>City of Boulder</v>
          </cell>
          <cell r="B291" t="str">
            <v>022201</v>
          </cell>
          <cell r="C291" t="str">
            <v>012201</v>
          </cell>
        </row>
        <row r="292">
          <cell r="A292" t="str">
            <v>Town of Whitehall</v>
          </cell>
          <cell r="B292" t="str">
            <v>022202</v>
          </cell>
          <cell r="C292" t="str">
            <v>012201</v>
          </cell>
        </row>
        <row r="293">
          <cell r="A293" t="str">
            <v>Town of Hobson</v>
          </cell>
          <cell r="B293" t="str">
            <v>022301</v>
          </cell>
          <cell r="C293" t="str">
            <v>012301</v>
          </cell>
        </row>
        <row r="294">
          <cell r="A294" t="str">
            <v>Town of Stanford</v>
          </cell>
          <cell r="B294" t="str">
            <v>022302</v>
          </cell>
          <cell r="C294" t="str">
            <v>012301</v>
          </cell>
        </row>
        <row r="295">
          <cell r="A295" t="str">
            <v>City of Polson</v>
          </cell>
          <cell r="B295" t="str">
            <v>022401</v>
          </cell>
          <cell r="C295" t="str">
            <v>012401</v>
          </cell>
        </row>
        <row r="296">
          <cell r="A296" t="str">
            <v>City of Ronan</v>
          </cell>
          <cell r="B296" t="str">
            <v>022402</v>
          </cell>
          <cell r="C296" t="str">
            <v>012401</v>
          </cell>
        </row>
        <row r="297">
          <cell r="A297" t="str">
            <v>Town of St. Ignatius</v>
          </cell>
          <cell r="B297" t="str">
            <v>022403</v>
          </cell>
          <cell r="C297" t="str">
            <v>012401</v>
          </cell>
        </row>
        <row r="298">
          <cell r="A298" t="str">
            <v>City of East Helena</v>
          </cell>
          <cell r="B298" t="str">
            <v>022501</v>
          </cell>
          <cell r="C298" t="str">
            <v>012501</v>
          </cell>
        </row>
        <row r="299">
          <cell r="A299" t="str">
            <v>City of Helena</v>
          </cell>
          <cell r="B299" t="str">
            <v>022502</v>
          </cell>
          <cell r="C299" t="str">
            <v>012501</v>
          </cell>
        </row>
        <row r="300">
          <cell r="A300" t="str">
            <v>Town of Chester</v>
          </cell>
          <cell r="B300" t="str">
            <v>022601</v>
          </cell>
          <cell r="C300" t="str">
            <v>012601</v>
          </cell>
        </row>
        <row r="301">
          <cell r="A301" t="str">
            <v>Town of Eureka</v>
          </cell>
          <cell r="B301" t="str">
            <v>022701</v>
          </cell>
          <cell r="C301" t="str">
            <v>012701</v>
          </cell>
        </row>
        <row r="302">
          <cell r="A302" t="str">
            <v>City of Libby</v>
          </cell>
          <cell r="B302" t="str">
            <v>022702</v>
          </cell>
          <cell r="C302" t="str">
            <v>012701</v>
          </cell>
        </row>
        <row r="303">
          <cell r="A303" t="str">
            <v>Town Of Rexford</v>
          </cell>
          <cell r="B303" t="str">
            <v>022703</v>
          </cell>
          <cell r="C303" t="str">
            <v>012701</v>
          </cell>
        </row>
        <row r="304">
          <cell r="A304" t="str">
            <v>City of Troy</v>
          </cell>
          <cell r="B304" t="str">
            <v>022704</v>
          </cell>
          <cell r="C304" t="str">
            <v>012701</v>
          </cell>
        </row>
        <row r="305">
          <cell r="A305" t="str">
            <v>Town of Ennis</v>
          </cell>
          <cell r="B305" t="str">
            <v>022801</v>
          </cell>
          <cell r="C305" t="str">
            <v>012801</v>
          </cell>
        </row>
        <row r="306">
          <cell r="A306" t="str">
            <v>Town of Sheridan</v>
          </cell>
          <cell r="B306" t="str">
            <v>022802</v>
          </cell>
          <cell r="C306" t="str">
            <v>012801</v>
          </cell>
        </row>
        <row r="307">
          <cell r="A307" t="str">
            <v>Town of Twin Bridges</v>
          </cell>
          <cell r="B307" t="str">
            <v>022803</v>
          </cell>
          <cell r="C307" t="str">
            <v>012801</v>
          </cell>
        </row>
        <row r="308">
          <cell r="A308" t="str">
            <v>Town of Virginia City</v>
          </cell>
          <cell r="B308" t="str">
            <v>022804</v>
          </cell>
          <cell r="C308" t="str">
            <v>012801</v>
          </cell>
        </row>
        <row r="309">
          <cell r="A309" t="str">
            <v>Town of Circle</v>
          </cell>
          <cell r="B309" t="str">
            <v>022901</v>
          </cell>
          <cell r="C309" t="str">
            <v>012901</v>
          </cell>
        </row>
        <row r="310">
          <cell r="A310" t="str">
            <v>City of White Sulphur Springs</v>
          </cell>
          <cell r="B310" t="str">
            <v>023001</v>
          </cell>
          <cell r="C310" t="str">
            <v>013001</v>
          </cell>
        </row>
        <row r="311">
          <cell r="A311" t="str">
            <v>Town of Alberton</v>
          </cell>
          <cell r="B311" t="str">
            <v>023101</v>
          </cell>
          <cell r="C311" t="str">
            <v>013101</v>
          </cell>
        </row>
        <row r="312">
          <cell r="A312" t="str">
            <v>Town Of Superior</v>
          </cell>
          <cell r="B312" t="str">
            <v>023102</v>
          </cell>
          <cell r="C312" t="str">
            <v>013101</v>
          </cell>
        </row>
        <row r="313">
          <cell r="A313" t="str">
            <v>City of Missoula</v>
          </cell>
          <cell r="B313" t="str">
            <v>023201</v>
          </cell>
          <cell r="C313" t="str">
            <v>013201</v>
          </cell>
        </row>
        <row r="314">
          <cell r="A314" t="str">
            <v>Town of Melstone</v>
          </cell>
          <cell r="B314" t="str">
            <v>023301</v>
          </cell>
          <cell r="C314" t="str">
            <v>013301</v>
          </cell>
        </row>
        <row r="315">
          <cell r="A315" t="str">
            <v>City of Roundup</v>
          </cell>
          <cell r="B315" t="str">
            <v>023302</v>
          </cell>
          <cell r="C315" t="str">
            <v>013301</v>
          </cell>
        </row>
        <row r="316">
          <cell r="A316" t="str">
            <v>Town of Clyde Park</v>
          </cell>
          <cell r="B316" t="str">
            <v>023401</v>
          </cell>
          <cell r="C316" t="str">
            <v>013401</v>
          </cell>
        </row>
        <row r="317">
          <cell r="A317" t="str">
            <v>City of Livingston</v>
          </cell>
          <cell r="B317" t="str">
            <v>023402</v>
          </cell>
          <cell r="C317" t="str">
            <v>013401</v>
          </cell>
        </row>
        <row r="318">
          <cell r="A318" t="str">
            <v>Town of Winnett</v>
          </cell>
          <cell r="B318" t="str">
            <v>023501</v>
          </cell>
          <cell r="C318" t="str">
            <v>013501</v>
          </cell>
        </row>
        <row r="319">
          <cell r="A319" t="str">
            <v>Town of Dodson</v>
          </cell>
          <cell r="B319" t="str">
            <v>023601</v>
          </cell>
          <cell r="C319" t="str">
            <v>013601</v>
          </cell>
        </row>
        <row r="320">
          <cell r="A320" t="str">
            <v>City of Malta</v>
          </cell>
          <cell r="B320" t="str">
            <v>023602</v>
          </cell>
          <cell r="C320" t="str">
            <v>013601</v>
          </cell>
        </row>
        <row r="321">
          <cell r="A321" t="str">
            <v>Town of Saco</v>
          </cell>
          <cell r="B321" t="str">
            <v>023603</v>
          </cell>
          <cell r="C321" t="str">
            <v>013601</v>
          </cell>
        </row>
        <row r="322">
          <cell r="A322" t="str">
            <v>City of Conrad</v>
          </cell>
          <cell r="B322" t="str">
            <v>023701</v>
          </cell>
          <cell r="C322" t="str">
            <v>013701</v>
          </cell>
        </row>
        <row r="323">
          <cell r="A323" t="str">
            <v>Town of Valier</v>
          </cell>
          <cell r="B323" t="str">
            <v>023702</v>
          </cell>
          <cell r="C323" t="str">
            <v>013701</v>
          </cell>
        </row>
        <row r="324">
          <cell r="A324" t="str">
            <v>Town of Broadus</v>
          </cell>
          <cell r="B324" t="str">
            <v>023801</v>
          </cell>
          <cell r="C324" t="str">
            <v>013801</v>
          </cell>
        </row>
        <row r="325">
          <cell r="A325" t="str">
            <v>City of Deer Lodge</v>
          </cell>
          <cell r="B325" t="str">
            <v>023901</v>
          </cell>
          <cell r="C325" t="str">
            <v>013901</v>
          </cell>
        </row>
        <row r="326">
          <cell r="A326" t="str">
            <v>Town of Terry</v>
          </cell>
          <cell r="B326" t="str">
            <v>024001</v>
          </cell>
          <cell r="C326" t="str">
            <v>014001</v>
          </cell>
        </row>
        <row r="327">
          <cell r="A327" t="str">
            <v>Town of Darby</v>
          </cell>
          <cell r="B327" t="str">
            <v>024101</v>
          </cell>
          <cell r="C327" t="str">
            <v>014101</v>
          </cell>
        </row>
        <row r="328">
          <cell r="A328" t="str">
            <v>City of Hamilton</v>
          </cell>
          <cell r="B328" t="str">
            <v>024102</v>
          </cell>
          <cell r="C328" t="str">
            <v>014101</v>
          </cell>
        </row>
        <row r="329">
          <cell r="A329" t="str">
            <v>Town of Pinesdale</v>
          </cell>
          <cell r="B329" t="str">
            <v>024103</v>
          </cell>
          <cell r="C329" t="str">
            <v>014101</v>
          </cell>
        </row>
        <row r="330">
          <cell r="A330" t="str">
            <v>Town of Stevensville</v>
          </cell>
          <cell r="B330" t="str">
            <v>024104</v>
          </cell>
          <cell r="C330" t="str">
            <v>014101</v>
          </cell>
        </row>
        <row r="331">
          <cell r="A331" t="str">
            <v>Town of Fairview</v>
          </cell>
          <cell r="B331" t="str">
            <v>024201</v>
          </cell>
          <cell r="C331" t="str">
            <v>014201</v>
          </cell>
        </row>
        <row r="332">
          <cell r="A332" t="str">
            <v>City of Sidney</v>
          </cell>
          <cell r="B332" t="str">
            <v>024202</v>
          </cell>
          <cell r="C332" t="str">
            <v>014201</v>
          </cell>
        </row>
        <row r="333">
          <cell r="A333" t="str">
            <v>Town of Bainville</v>
          </cell>
          <cell r="B333" t="str">
            <v>024301</v>
          </cell>
          <cell r="C333" t="str">
            <v>014301</v>
          </cell>
        </row>
        <row r="334">
          <cell r="A334" t="str">
            <v>Town of Brockton</v>
          </cell>
          <cell r="B334" t="str">
            <v>024302</v>
          </cell>
          <cell r="C334" t="str">
            <v>014301</v>
          </cell>
        </row>
        <row r="335">
          <cell r="A335" t="str">
            <v>Town of Culbertson</v>
          </cell>
          <cell r="B335" t="str">
            <v>024303</v>
          </cell>
          <cell r="C335" t="str">
            <v>014301</v>
          </cell>
        </row>
        <row r="336">
          <cell r="A336" t="str">
            <v>Town of Froid</v>
          </cell>
          <cell r="B336" t="str">
            <v>024304</v>
          </cell>
          <cell r="C336" t="str">
            <v>014301</v>
          </cell>
        </row>
        <row r="337">
          <cell r="A337" t="str">
            <v>City of Poplar</v>
          </cell>
          <cell r="B337" t="str">
            <v>024305</v>
          </cell>
          <cell r="C337" t="str">
            <v>014301</v>
          </cell>
        </row>
        <row r="338">
          <cell r="A338" t="str">
            <v>City of Wolf Point</v>
          </cell>
          <cell r="B338" t="str">
            <v>024306</v>
          </cell>
          <cell r="C338" t="str">
            <v>014301</v>
          </cell>
        </row>
        <row r="339">
          <cell r="A339" t="str">
            <v>City of Forsyth</v>
          </cell>
          <cell r="B339" t="str">
            <v>024401</v>
          </cell>
          <cell r="C339" t="str">
            <v>014401</v>
          </cell>
        </row>
        <row r="340">
          <cell r="A340" t="str">
            <v>City of Colstrip</v>
          </cell>
          <cell r="B340" t="str">
            <v>024402</v>
          </cell>
          <cell r="C340" t="str">
            <v>014401</v>
          </cell>
        </row>
        <row r="341">
          <cell r="A341" t="str">
            <v>Town of Hot Springs</v>
          </cell>
          <cell r="B341" t="str">
            <v>024501</v>
          </cell>
          <cell r="C341" t="str">
            <v>014501</v>
          </cell>
        </row>
        <row r="342">
          <cell r="A342" t="str">
            <v>Town of Plains</v>
          </cell>
          <cell r="B342" t="str">
            <v>024502</v>
          </cell>
          <cell r="C342" t="str">
            <v>014501</v>
          </cell>
        </row>
        <row r="343">
          <cell r="A343" t="str">
            <v>City of Thompson Falls</v>
          </cell>
          <cell r="B343" t="str">
            <v>024503</v>
          </cell>
          <cell r="C343" t="str">
            <v>014501</v>
          </cell>
        </row>
        <row r="344">
          <cell r="A344" t="str">
            <v>Town of Medicine Lake</v>
          </cell>
          <cell r="B344" t="str">
            <v>024601</v>
          </cell>
          <cell r="C344" t="str">
            <v>014601</v>
          </cell>
        </row>
        <row r="345">
          <cell r="A345" t="str">
            <v>Town of Outlook</v>
          </cell>
          <cell r="B345" t="str">
            <v>024602</v>
          </cell>
          <cell r="C345" t="str">
            <v>014601</v>
          </cell>
        </row>
        <row r="346">
          <cell r="A346" t="str">
            <v>City of Plentywood</v>
          </cell>
          <cell r="B346" t="str">
            <v>024603</v>
          </cell>
          <cell r="C346" t="str">
            <v>014601</v>
          </cell>
        </row>
        <row r="347">
          <cell r="A347" t="str">
            <v>Town of Westby</v>
          </cell>
          <cell r="B347" t="str">
            <v>024604</v>
          </cell>
          <cell r="C347" t="str">
            <v>014601</v>
          </cell>
        </row>
        <row r="348">
          <cell r="A348" t="str">
            <v>Town of Walkerville</v>
          </cell>
          <cell r="B348" t="str">
            <v>024702</v>
          </cell>
          <cell r="C348" t="str">
            <v>014701</v>
          </cell>
        </row>
        <row r="349">
          <cell r="A349" t="str">
            <v>Town of Columbus</v>
          </cell>
          <cell r="B349" t="str">
            <v>024801</v>
          </cell>
          <cell r="C349" t="str">
            <v>014801</v>
          </cell>
        </row>
        <row r="350">
          <cell r="A350" t="str">
            <v>City of Big Timber</v>
          </cell>
          <cell r="B350" t="str">
            <v>024901</v>
          </cell>
          <cell r="C350" t="str">
            <v>014901</v>
          </cell>
        </row>
        <row r="351">
          <cell r="A351" t="str">
            <v>City of Choteau</v>
          </cell>
          <cell r="B351" t="str">
            <v>025001</v>
          </cell>
          <cell r="C351" t="str">
            <v>015001</v>
          </cell>
        </row>
        <row r="352">
          <cell r="A352" t="str">
            <v>Town of Dutton</v>
          </cell>
          <cell r="B352" t="str">
            <v>025002</v>
          </cell>
          <cell r="C352" t="str">
            <v>015001</v>
          </cell>
        </row>
        <row r="353">
          <cell r="A353" t="str">
            <v>Town of Fairfield</v>
          </cell>
          <cell r="B353" t="str">
            <v>025003</v>
          </cell>
          <cell r="C353" t="str">
            <v>015001</v>
          </cell>
        </row>
        <row r="354">
          <cell r="A354" t="str">
            <v>Town of Kevin</v>
          </cell>
          <cell r="B354" t="str">
            <v>025101</v>
          </cell>
          <cell r="C354" t="str">
            <v>015101</v>
          </cell>
        </row>
        <row r="355">
          <cell r="A355" t="str">
            <v>City of Shelby</v>
          </cell>
          <cell r="B355" t="str">
            <v>025102</v>
          </cell>
          <cell r="C355" t="str">
            <v>015101</v>
          </cell>
        </row>
        <row r="356">
          <cell r="A356" t="str">
            <v>Town of Sunburst</v>
          </cell>
          <cell r="B356" t="str">
            <v>025103</v>
          </cell>
          <cell r="C356" t="str">
            <v>015101</v>
          </cell>
        </row>
        <row r="357">
          <cell r="A357" t="str">
            <v>Town of Hysham</v>
          </cell>
          <cell r="B357" t="str">
            <v>025201</v>
          </cell>
          <cell r="C357" t="str">
            <v>015201</v>
          </cell>
        </row>
        <row r="358">
          <cell r="A358" t="str">
            <v>Town of Fort Peck</v>
          </cell>
          <cell r="B358" t="str">
            <v>025301</v>
          </cell>
          <cell r="C358" t="str">
            <v>015301</v>
          </cell>
        </row>
        <row r="359">
          <cell r="A359" t="str">
            <v>City of Glasgow</v>
          </cell>
          <cell r="B359" t="str">
            <v>025302</v>
          </cell>
          <cell r="C359" t="str">
            <v>015301</v>
          </cell>
        </row>
        <row r="360">
          <cell r="A360" t="str">
            <v>Town of Nashua</v>
          </cell>
          <cell r="B360" t="str">
            <v>025303</v>
          </cell>
          <cell r="C360" t="str">
            <v>015301</v>
          </cell>
        </row>
        <row r="361">
          <cell r="A361" t="str">
            <v>Town of Opheim</v>
          </cell>
          <cell r="B361" t="str">
            <v>025304</v>
          </cell>
          <cell r="C361" t="str">
            <v>015301</v>
          </cell>
        </row>
        <row r="362">
          <cell r="A362" t="str">
            <v>City of Harlowton</v>
          </cell>
          <cell r="B362" t="str">
            <v>025401</v>
          </cell>
          <cell r="C362" t="str">
            <v>015401</v>
          </cell>
        </row>
        <row r="363">
          <cell r="A363" t="str">
            <v>Town of Judith Gap</v>
          </cell>
          <cell r="B363" t="str">
            <v>025402</v>
          </cell>
          <cell r="C363" t="str">
            <v>015401</v>
          </cell>
        </row>
        <row r="364">
          <cell r="A364" t="str">
            <v>Town of Wibaux</v>
          </cell>
          <cell r="B364" t="str">
            <v>025501</v>
          </cell>
          <cell r="C364" t="str">
            <v>015501</v>
          </cell>
        </row>
        <row r="365">
          <cell r="A365" t="str">
            <v>City of Billings</v>
          </cell>
          <cell r="B365" t="str">
            <v>025601</v>
          </cell>
          <cell r="C365" t="str">
            <v>015601</v>
          </cell>
        </row>
        <row r="366">
          <cell r="A366" t="str">
            <v>Town of Broadview</v>
          </cell>
          <cell r="B366" t="str">
            <v>025602</v>
          </cell>
          <cell r="C366" t="str">
            <v>015601</v>
          </cell>
        </row>
        <row r="367">
          <cell r="A367" t="str">
            <v>City of Laurel</v>
          </cell>
          <cell r="B367" t="str">
            <v>025603</v>
          </cell>
          <cell r="C367" t="str">
            <v>015601</v>
          </cell>
        </row>
      </sheetData>
      <sheetData sheetId="93"/>
      <sheetData sheetId="94"/>
      <sheetData sheetId="95"/>
      <sheetData sheetId="9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LEDGER LOAD INPUT"/>
      <sheetName val="DATABASE LEDGER LOAD"/>
      <sheetName val="List-County &amp; Entity Codes  "/>
      <sheetName val="Balance Check"/>
      <sheetName val="Sheet1"/>
      <sheetName val="Sheet2"/>
    </sheetNames>
    <sheetDataSet>
      <sheetData sheetId="0"/>
      <sheetData sheetId="1"/>
      <sheetData sheetId="2"/>
      <sheetData sheetId="3">
        <row r="5">
          <cell r="A5" t="str">
            <v>Beaverhead County</v>
          </cell>
        </row>
      </sheetData>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doa.mt.gov/SFSD/lgsb/lgs-portal" TargetMode="External"/><Relationship Id="rId7" Type="http://schemas.openxmlformats.org/officeDocument/2006/relationships/comments" Target="../comments1.xml"/><Relationship Id="rId2" Type="http://schemas.openxmlformats.org/officeDocument/2006/relationships/hyperlink" Target="http://sfsd.mt.gov/LGSB/LGSPortal" TargetMode="External"/><Relationship Id="rId1" Type="http://schemas.openxmlformats.org/officeDocument/2006/relationships/hyperlink" Target="https://mtlgsb.my.site.com/s/"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72FE4-56AB-4A49-A9D1-AFD3CC8C89B7}">
  <sheetPr codeName="Sheet1"/>
  <dimension ref="A1:N188"/>
  <sheetViews>
    <sheetView zoomScaleNormal="100" workbookViewId="0">
      <selection activeCell="B18" sqref="B18:N18"/>
    </sheetView>
  </sheetViews>
  <sheetFormatPr defaultColWidth="9.140625" defaultRowHeight="12.75" x14ac:dyDescent="0.2"/>
  <cols>
    <col min="1" max="1" width="2.7109375" style="59" customWidth="1"/>
    <col min="2" max="11" width="9.140625" style="59"/>
    <col min="12" max="12" width="9.85546875" style="59" customWidth="1"/>
    <col min="13" max="13" width="9.140625" style="59"/>
    <col min="14" max="14" width="15" style="59" customWidth="1"/>
    <col min="15" max="16384" width="9.140625" style="59"/>
  </cols>
  <sheetData>
    <row r="1" spans="1:14" ht="27.75" x14ac:dyDescent="0.4">
      <c r="B1" s="224" t="s">
        <v>4</v>
      </c>
      <c r="C1" s="224"/>
      <c r="D1" s="224"/>
      <c r="E1" s="224"/>
      <c r="F1" s="224"/>
      <c r="G1" s="224"/>
      <c r="H1" s="224"/>
      <c r="I1" s="224"/>
      <c r="J1" s="224"/>
      <c r="K1" s="224"/>
      <c r="L1" s="224"/>
      <c r="M1" s="224"/>
      <c r="N1" s="224"/>
    </row>
    <row r="2" spans="1:14" ht="15.75" x14ac:dyDescent="0.25">
      <c r="A2" s="219" t="s">
        <v>194</v>
      </c>
      <c r="B2" s="219"/>
      <c r="C2" s="219"/>
      <c r="D2" s="219"/>
      <c r="E2" s="219"/>
      <c r="F2" s="219"/>
      <c r="G2" s="219"/>
      <c r="H2" s="219"/>
      <c r="I2" s="219"/>
      <c r="J2" s="219"/>
      <c r="K2" s="219"/>
      <c r="L2" s="219"/>
      <c r="M2" s="219"/>
      <c r="N2" s="219"/>
    </row>
    <row r="3" spans="1:14" ht="23.25" customHeight="1" x14ac:dyDescent="0.35">
      <c r="A3" s="85"/>
      <c r="B3" s="117" t="s">
        <v>303</v>
      </c>
      <c r="C3" s="91"/>
      <c r="D3" s="91"/>
      <c r="E3" s="91"/>
      <c r="F3" s="91"/>
      <c r="G3" s="117"/>
      <c r="H3" s="91"/>
      <c r="I3" s="91"/>
      <c r="J3" s="91"/>
      <c r="K3" s="91"/>
      <c r="L3" s="91"/>
      <c r="M3" s="91"/>
    </row>
    <row r="4" spans="1:14" ht="12" customHeight="1" x14ac:dyDescent="0.3">
      <c r="A4" s="85"/>
      <c r="B4" s="67"/>
      <c r="G4" s="58"/>
    </row>
    <row r="5" spans="1:14" ht="15" x14ac:dyDescent="0.25">
      <c r="A5" s="58"/>
      <c r="B5" s="86" t="s">
        <v>195</v>
      </c>
      <c r="G5" s="58"/>
      <c r="I5" s="89" t="s">
        <v>352</v>
      </c>
    </row>
    <row r="6" spans="1:14" ht="15.75" hidden="1" customHeight="1" x14ac:dyDescent="0.3">
      <c r="A6" s="85"/>
      <c r="B6" s="82" t="s">
        <v>732</v>
      </c>
      <c r="G6" s="58"/>
    </row>
    <row r="7" spans="1:14" ht="16.5" customHeight="1" x14ac:dyDescent="0.3">
      <c r="A7" s="85"/>
      <c r="B7" s="82" t="s">
        <v>734</v>
      </c>
      <c r="G7" s="58"/>
    </row>
    <row r="8" spans="1:14" ht="47.25" customHeight="1" x14ac:dyDescent="0.3">
      <c r="A8" s="85"/>
      <c r="B8" s="225" t="s">
        <v>735</v>
      </c>
      <c r="C8" s="226"/>
      <c r="D8" s="226"/>
      <c r="E8" s="226"/>
      <c r="F8" s="226"/>
      <c r="G8" s="226"/>
      <c r="H8" s="226"/>
      <c r="I8" s="226"/>
      <c r="J8" s="226"/>
      <c r="K8" s="226"/>
      <c r="L8" s="226"/>
      <c r="M8" s="226"/>
      <c r="N8" s="226"/>
    </row>
    <row r="9" spans="1:14" ht="12" customHeight="1" x14ac:dyDescent="0.3">
      <c r="A9" s="85"/>
      <c r="B9" s="81"/>
      <c r="C9" s="81"/>
      <c r="D9" s="81"/>
      <c r="E9" s="81"/>
      <c r="F9" s="81"/>
      <c r="G9" s="81"/>
      <c r="H9" s="81"/>
      <c r="I9" s="81"/>
      <c r="J9" s="81"/>
      <c r="K9" s="81"/>
      <c r="L9" s="81"/>
      <c r="M9" s="81"/>
      <c r="N9" s="81"/>
    </row>
    <row r="10" spans="1:14" ht="16.5" customHeight="1" x14ac:dyDescent="0.3">
      <c r="A10" s="85"/>
      <c r="B10" s="59" t="s">
        <v>332</v>
      </c>
      <c r="I10" s="228" t="s">
        <v>170</v>
      </c>
      <c r="J10" s="228"/>
      <c r="K10" s="227"/>
      <c r="L10" s="227"/>
    </row>
    <row r="11" spans="1:14" ht="15" customHeight="1" x14ac:dyDescent="0.3">
      <c r="A11" s="85"/>
      <c r="B11" s="59" t="s">
        <v>333</v>
      </c>
      <c r="G11" s="58"/>
      <c r="I11" s="87"/>
      <c r="K11" s="88"/>
    </row>
    <row r="12" spans="1:14" ht="12" customHeight="1" x14ac:dyDescent="0.3">
      <c r="A12" s="85"/>
      <c r="B12" s="58"/>
      <c r="I12" s="89"/>
    </row>
    <row r="13" spans="1:14" ht="12" customHeight="1" x14ac:dyDescent="0.3">
      <c r="A13" s="85"/>
      <c r="B13" s="58"/>
      <c r="I13" s="89"/>
    </row>
    <row r="14" spans="1:14" ht="15.75" hidden="1" x14ac:dyDescent="0.25">
      <c r="A14" s="219" t="s">
        <v>5</v>
      </c>
      <c r="B14" s="219"/>
      <c r="C14" s="219"/>
      <c r="D14" s="219"/>
      <c r="E14" s="219"/>
      <c r="F14" s="219"/>
      <c r="G14" s="219"/>
      <c r="H14" s="219"/>
      <c r="I14" s="219"/>
      <c r="J14" s="219"/>
      <c r="K14" s="219"/>
      <c r="L14" s="219"/>
      <c r="M14" s="219"/>
      <c r="N14" s="219"/>
    </row>
    <row r="15" spans="1:14" ht="15.75" hidden="1" x14ac:dyDescent="0.25">
      <c r="A15" s="90"/>
      <c r="B15" s="58" t="s">
        <v>196</v>
      </c>
    </row>
    <row r="16" spans="1:14" ht="12" hidden="1" customHeight="1" x14ac:dyDescent="0.25">
      <c r="A16" s="90"/>
      <c r="B16" s="67"/>
    </row>
    <row r="17" spans="1:14" ht="20.25" hidden="1" customHeight="1" x14ac:dyDescent="0.35">
      <c r="A17" s="90"/>
      <c r="B17" s="121" t="s">
        <v>197</v>
      </c>
      <c r="C17" s="122"/>
      <c r="D17" s="122"/>
      <c r="E17" s="122"/>
      <c r="F17" s="122"/>
      <c r="G17" s="122"/>
      <c r="H17" s="106"/>
      <c r="I17" s="106"/>
      <c r="J17" s="106"/>
      <c r="K17" s="106"/>
    </row>
    <row r="18" spans="1:14" ht="28.5" hidden="1" customHeight="1" x14ac:dyDescent="0.25">
      <c r="A18" s="90"/>
      <c r="B18" s="218" t="s">
        <v>198</v>
      </c>
      <c r="C18" s="218"/>
      <c r="D18" s="218"/>
      <c r="E18" s="218"/>
      <c r="F18" s="218"/>
      <c r="G18" s="218"/>
      <c r="H18" s="218"/>
      <c r="I18" s="218"/>
      <c r="J18" s="218"/>
      <c r="K18" s="218"/>
      <c r="L18" s="218"/>
      <c r="M18" s="218"/>
      <c r="N18" s="218"/>
    </row>
    <row r="19" spans="1:14" ht="12.75" hidden="1" customHeight="1" x14ac:dyDescent="0.35">
      <c r="A19" s="90"/>
      <c r="B19" s="92"/>
      <c r="C19" s="91"/>
      <c r="D19" s="91"/>
      <c r="E19" s="91"/>
      <c r="F19" s="91"/>
      <c r="G19" s="91"/>
    </row>
    <row r="20" spans="1:14" ht="30" hidden="1" customHeight="1" x14ac:dyDescent="0.25">
      <c r="A20" s="90"/>
      <c r="B20" s="218" t="s">
        <v>353</v>
      </c>
      <c r="C20" s="218"/>
      <c r="D20" s="218"/>
      <c r="E20" s="218"/>
      <c r="F20" s="218"/>
      <c r="G20" s="218"/>
      <c r="H20" s="218"/>
      <c r="I20" s="218"/>
      <c r="J20" s="218"/>
      <c r="K20" s="218"/>
      <c r="L20" s="218"/>
      <c r="M20" s="218"/>
      <c r="N20" s="218"/>
    </row>
    <row r="21" spans="1:14" ht="12" hidden="1" customHeight="1" x14ac:dyDescent="0.25">
      <c r="A21" s="90"/>
      <c r="B21" s="93"/>
      <c r="C21" s="94"/>
      <c r="D21" s="94"/>
      <c r="E21" s="94"/>
      <c r="F21" s="94"/>
      <c r="G21" s="94"/>
      <c r="H21" s="94"/>
      <c r="I21" s="94"/>
      <c r="J21" s="94"/>
      <c r="K21" s="94"/>
      <c r="L21" s="94"/>
      <c r="M21" s="83"/>
    </row>
    <row r="22" spans="1:14" ht="15.75" hidden="1" x14ac:dyDescent="0.25">
      <c r="A22" s="90"/>
      <c r="B22" s="95"/>
      <c r="C22" s="96" t="s">
        <v>68</v>
      </c>
      <c r="D22" s="97"/>
      <c r="E22" s="97"/>
      <c r="F22" s="97"/>
      <c r="G22" s="97"/>
      <c r="H22" s="97"/>
      <c r="I22" s="97"/>
      <c r="J22" s="97"/>
      <c r="K22" s="97"/>
      <c r="L22" s="97"/>
      <c r="M22" s="97"/>
      <c r="N22" s="98"/>
    </row>
    <row r="23" spans="1:14" ht="15.75" hidden="1" x14ac:dyDescent="0.25">
      <c r="A23" s="90"/>
      <c r="B23" s="99" t="s">
        <v>65</v>
      </c>
      <c r="C23" s="99"/>
      <c r="D23" s="100"/>
      <c r="E23" s="100"/>
      <c r="F23" s="100"/>
      <c r="G23" s="100"/>
      <c r="H23" s="100"/>
      <c r="I23" s="100"/>
      <c r="J23" s="100"/>
      <c r="K23" s="100"/>
      <c r="L23" s="100"/>
      <c r="M23" s="100"/>
      <c r="N23" s="100"/>
    </row>
    <row r="24" spans="1:14" ht="12" hidden="1" customHeight="1" x14ac:dyDescent="0.25">
      <c r="A24" s="90"/>
      <c r="B24" s="82"/>
    </row>
    <row r="25" spans="1:14" ht="27" hidden="1" customHeight="1" x14ac:dyDescent="0.25">
      <c r="A25" s="90"/>
      <c r="B25" s="218" t="s">
        <v>199</v>
      </c>
      <c r="C25" s="218"/>
      <c r="D25" s="218"/>
      <c r="E25" s="218"/>
      <c r="F25" s="218"/>
      <c r="G25" s="218"/>
      <c r="H25" s="218"/>
      <c r="I25" s="218"/>
      <c r="J25" s="218"/>
      <c r="K25" s="218"/>
      <c r="L25" s="218"/>
      <c r="M25" s="218"/>
      <c r="N25" s="218"/>
    </row>
    <row r="26" spans="1:14" ht="12" hidden="1" customHeight="1" x14ac:dyDescent="0.25">
      <c r="A26" s="90"/>
    </row>
    <row r="27" spans="1:14" ht="15.75" hidden="1" x14ac:dyDescent="0.25">
      <c r="A27" s="90"/>
      <c r="B27" s="105" t="s">
        <v>64</v>
      </c>
      <c r="C27" s="106"/>
      <c r="D27" s="106"/>
      <c r="E27" s="106"/>
      <c r="F27" s="106"/>
      <c r="G27" s="106"/>
      <c r="H27" s="106"/>
      <c r="I27" s="106"/>
      <c r="J27" s="106"/>
      <c r="K27" s="106"/>
      <c r="L27" s="106"/>
      <c r="M27" s="106"/>
      <c r="N27" s="106"/>
    </row>
    <row r="28" spans="1:14" ht="40.5" hidden="1" customHeight="1" x14ac:dyDescent="0.25">
      <c r="A28" s="90"/>
      <c r="B28" s="218" t="s">
        <v>200</v>
      </c>
      <c r="C28" s="218"/>
      <c r="D28" s="218"/>
      <c r="E28" s="218"/>
      <c r="F28" s="218"/>
      <c r="G28" s="218"/>
      <c r="H28" s="218"/>
      <c r="I28" s="218"/>
      <c r="J28" s="218"/>
      <c r="K28" s="218"/>
      <c r="L28" s="218"/>
      <c r="M28" s="218"/>
      <c r="N28" s="218"/>
    </row>
    <row r="29" spans="1:14" ht="12" hidden="1" customHeight="1" x14ac:dyDescent="0.25">
      <c r="A29" s="90"/>
    </row>
    <row r="30" spans="1:14" ht="15.75" hidden="1" x14ac:dyDescent="0.25">
      <c r="A30" s="90"/>
      <c r="B30" s="79" t="s">
        <v>67</v>
      </c>
    </row>
    <row r="31" spans="1:14" hidden="1" x14ac:dyDescent="0.2">
      <c r="B31" s="59" t="s">
        <v>201</v>
      </c>
    </row>
    <row r="32" spans="1:14" hidden="1" x14ac:dyDescent="0.2">
      <c r="B32" s="84"/>
      <c r="C32" s="83"/>
      <c r="D32" s="83"/>
      <c r="E32" s="83"/>
      <c r="F32" s="83"/>
      <c r="G32" s="83"/>
      <c r="H32" s="83"/>
      <c r="I32" s="83"/>
      <c r="J32" s="83"/>
      <c r="K32" s="83"/>
    </row>
    <row r="33" spans="1:14" hidden="1" x14ac:dyDescent="0.2">
      <c r="B33" s="99" t="s">
        <v>66</v>
      </c>
      <c r="C33" s="100"/>
      <c r="D33" s="100"/>
      <c r="E33" s="100"/>
      <c r="F33" s="100"/>
      <c r="G33" s="100"/>
      <c r="H33" s="100"/>
      <c r="I33" s="100"/>
      <c r="J33" s="100"/>
      <c r="K33" s="100"/>
      <c r="L33" s="101"/>
      <c r="M33" s="101"/>
      <c r="N33" s="101"/>
    </row>
    <row r="34" spans="1:14" ht="27.75" hidden="1" customHeight="1" x14ac:dyDescent="0.2">
      <c r="A34" s="58"/>
      <c r="B34" s="218" t="s">
        <v>202</v>
      </c>
      <c r="C34" s="218"/>
      <c r="D34" s="218"/>
      <c r="E34" s="218"/>
      <c r="F34" s="218"/>
      <c r="G34" s="218"/>
      <c r="H34" s="218"/>
      <c r="I34" s="218"/>
      <c r="J34" s="218"/>
      <c r="K34" s="218"/>
      <c r="L34" s="218"/>
      <c r="M34" s="218"/>
      <c r="N34" s="218"/>
    </row>
    <row r="35" spans="1:14" hidden="1" x14ac:dyDescent="0.2"/>
    <row r="36" spans="1:14" hidden="1" x14ac:dyDescent="0.2">
      <c r="B36" s="59" t="s">
        <v>203</v>
      </c>
    </row>
    <row r="37" spans="1:14" ht="12" hidden="1" customHeight="1" x14ac:dyDescent="0.2">
      <c r="B37" s="58"/>
    </row>
    <row r="38" spans="1:14" ht="15.75" hidden="1" x14ac:dyDescent="0.25">
      <c r="A38" s="219" t="s">
        <v>63</v>
      </c>
      <c r="B38" s="219"/>
      <c r="C38" s="219"/>
      <c r="D38" s="219"/>
      <c r="E38" s="219"/>
      <c r="F38" s="219"/>
      <c r="G38" s="219"/>
      <c r="H38" s="219"/>
      <c r="I38" s="219"/>
      <c r="J38" s="219"/>
      <c r="K38" s="219"/>
      <c r="L38" s="219"/>
      <c r="M38" s="219"/>
      <c r="N38" s="219"/>
    </row>
    <row r="39" spans="1:14" ht="12" hidden="1" customHeight="1" x14ac:dyDescent="0.25">
      <c r="A39" s="103"/>
      <c r="B39" s="103"/>
      <c r="C39" s="103"/>
      <c r="D39" s="103"/>
      <c r="E39" s="103"/>
      <c r="F39" s="103"/>
      <c r="G39" s="103"/>
      <c r="H39" s="103"/>
      <c r="I39" s="103"/>
      <c r="J39" s="103"/>
      <c r="K39" s="103"/>
      <c r="L39" s="103"/>
      <c r="M39" s="103"/>
      <c r="N39" s="103"/>
    </row>
    <row r="40" spans="1:14" hidden="1" x14ac:dyDescent="0.2">
      <c r="B40" s="58" t="s">
        <v>290</v>
      </c>
    </row>
    <row r="41" spans="1:14" hidden="1" x14ac:dyDescent="0.2">
      <c r="B41" s="59" t="s">
        <v>354</v>
      </c>
    </row>
    <row r="42" spans="1:14" ht="12" hidden="1" customHeight="1" x14ac:dyDescent="0.2">
      <c r="B42" s="58" t="s">
        <v>36</v>
      </c>
    </row>
    <row r="43" spans="1:14" hidden="1" x14ac:dyDescent="0.2">
      <c r="B43" s="58" t="s">
        <v>291</v>
      </c>
    </row>
    <row r="44" spans="1:14" ht="25.5" hidden="1" customHeight="1" x14ac:dyDescent="0.2">
      <c r="B44" s="218" t="s">
        <v>355</v>
      </c>
      <c r="C44" s="218"/>
      <c r="D44" s="218"/>
      <c r="E44" s="218"/>
      <c r="F44" s="218"/>
      <c r="G44" s="218"/>
      <c r="H44" s="218"/>
      <c r="I44" s="218"/>
      <c r="J44" s="218"/>
      <c r="K44" s="218"/>
      <c r="L44" s="218"/>
      <c r="M44" s="218"/>
      <c r="N44" s="218"/>
    </row>
    <row r="45" spans="1:14" ht="12" hidden="1" customHeight="1" x14ac:dyDescent="0.2"/>
    <row r="46" spans="1:14" ht="24.75" hidden="1" customHeight="1" x14ac:dyDescent="0.2">
      <c r="B46" s="218" t="s">
        <v>292</v>
      </c>
      <c r="C46" s="218"/>
      <c r="D46" s="218"/>
      <c r="E46" s="218"/>
      <c r="F46" s="218"/>
      <c r="G46" s="218"/>
      <c r="H46" s="218"/>
      <c r="I46" s="218"/>
      <c r="J46" s="218"/>
      <c r="K46" s="218"/>
      <c r="L46" s="218"/>
      <c r="M46" s="218"/>
      <c r="N46" s="218"/>
    </row>
    <row r="47" spans="1:14" hidden="1" x14ac:dyDescent="0.2">
      <c r="C47" s="105" t="s">
        <v>293</v>
      </c>
      <c r="D47" s="105"/>
      <c r="E47" s="105"/>
      <c r="F47" s="105"/>
      <c r="G47" s="105"/>
      <c r="H47" s="106"/>
      <c r="I47" s="106"/>
      <c r="J47" s="106"/>
      <c r="K47" s="106"/>
    </row>
    <row r="48" spans="1:14" hidden="1" x14ac:dyDescent="0.2">
      <c r="C48" s="105" t="s">
        <v>294</v>
      </c>
      <c r="D48" s="105"/>
      <c r="E48" s="105"/>
      <c r="F48" s="105"/>
      <c r="G48" s="105"/>
      <c r="H48" s="106"/>
      <c r="I48" s="106"/>
      <c r="J48" s="106"/>
      <c r="K48" s="106"/>
    </row>
    <row r="49" spans="1:14" hidden="1" x14ac:dyDescent="0.2">
      <c r="C49" s="105" t="s">
        <v>295</v>
      </c>
      <c r="D49" s="105"/>
      <c r="E49" s="105"/>
      <c r="F49" s="105"/>
      <c r="G49" s="105"/>
      <c r="H49" s="106"/>
      <c r="I49" s="106"/>
      <c r="J49" s="106"/>
      <c r="K49" s="106"/>
    </row>
    <row r="50" spans="1:14" ht="12" hidden="1" customHeight="1" x14ac:dyDescent="0.2">
      <c r="B50" s="104"/>
      <c r="C50" s="58"/>
      <c r="D50" s="58"/>
      <c r="E50" s="58"/>
      <c r="F50" s="58"/>
      <c r="G50" s="58"/>
    </row>
    <row r="51" spans="1:14" ht="26.25" hidden="1" customHeight="1" x14ac:dyDescent="0.2">
      <c r="B51" s="218" t="s">
        <v>357</v>
      </c>
      <c r="C51" s="218"/>
      <c r="D51" s="218"/>
      <c r="E51" s="218"/>
      <c r="F51" s="218"/>
      <c r="G51" s="218"/>
      <c r="H51" s="218"/>
      <c r="I51" s="218"/>
      <c r="J51" s="218"/>
      <c r="K51" s="218"/>
      <c r="L51" s="218"/>
      <c r="M51" s="218"/>
      <c r="N51" s="218"/>
    </row>
    <row r="52" spans="1:14" ht="12" hidden="1" customHeight="1" x14ac:dyDescent="0.2"/>
    <row r="53" spans="1:14" ht="24.75" hidden="1" customHeight="1" x14ac:dyDescent="0.2">
      <c r="B53" s="218" t="s">
        <v>356</v>
      </c>
      <c r="C53" s="218"/>
      <c r="D53" s="218"/>
      <c r="E53" s="218"/>
      <c r="F53" s="218"/>
      <c r="G53" s="218"/>
      <c r="H53" s="218"/>
      <c r="I53" s="218"/>
      <c r="J53" s="218"/>
      <c r="K53" s="218"/>
      <c r="L53" s="218"/>
      <c r="M53" s="218"/>
      <c r="N53" s="218"/>
    </row>
    <row r="54" spans="1:14" ht="15.75" hidden="1" x14ac:dyDescent="0.25">
      <c r="A54" s="219" t="s">
        <v>6</v>
      </c>
      <c r="B54" s="219"/>
      <c r="C54" s="219"/>
      <c r="D54" s="219"/>
      <c r="E54" s="219"/>
      <c r="F54" s="219"/>
      <c r="G54" s="219"/>
      <c r="H54" s="219"/>
      <c r="I54" s="219"/>
      <c r="J54" s="219"/>
      <c r="K54" s="219"/>
      <c r="L54" s="219"/>
      <c r="M54" s="219"/>
      <c r="N54" s="219"/>
    </row>
    <row r="55" spans="1:14" ht="12" hidden="1" customHeight="1" x14ac:dyDescent="0.25">
      <c r="A55" s="90"/>
    </row>
    <row r="56" spans="1:14" hidden="1" x14ac:dyDescent="0.2">
      <c r="B56" s="58" t="s">
        <v>7</v>
      </c>
    </row>
    <row r="57" spans="1:14" ht="24.75" hidden="1" customHeight="1" x14ac:dyDescent="0.2">
      <c r="B57" s="218" t="s">
        <v>204</v>
      </c>
      <c r="C57" s="218"/>
      <c r="D57" s="218"/>
      <c r="E57" s="218"/>
      <c r="F57" s="218"/>
      <c r="G57" s="218"/>
      <c r="H57" s="218"/>
      <c r="I57" s="218"/>
      <c r="J57" s="218"/>
      <c r="K57" s="218"/>
      <c r="L57" s="218"/>
      <c r="M57" s="218"/>
      <c r="N57" s="218"/>
    </row>
    <row r="58" spans="1:14" hidden="1" x14ac:dyDescent="0.2"/>
    <row r="59" spans="1:14" hidden="1" x14ac:dyDescent="0.2">
      <c r="B59" s="58" t="s">
        <v>0</v>
      </c>
    </row>
    <row r="60" spans="1:14" ht="26.25" hidden="1" customHeight="1" x14ac:dyDescent="0.2">
      <c r="B60" s="218" t="s">
        <v>205</v>
      </c>
      <c r="C60" s="218"/>
      <c r="D60" s="218"/>
      <c r="E60" s="218"/>
      <c r="F60" s="218"/>
      <c r="G60" s="218"/>
      <c r="H60" s="218"/>
      <c r="I60" s="218"/>
      <c r="J60" s="218"/>
      <c r="K60" s="218"/>
      <c r="L60" s="218"/>
      <c r="M60" s="218"/>
      <c r="N60" s="218"/>
    </row>
    <row r="61" spans="1:14" ht="12" hidden="1" customHeight="1" x14ac:dyDescent="0.2"/>
    <row r="62" spans="1:14" hidden="1" x14ac:dyDescent="0.2">
      <c r="B62" s="58" t="s">
        <v>8</v>
      </c>
    </row>
    <row r="63" spans="1:14" hidden="1" x14ac:dyDescent="0.2">
      <c r="B63" s="221" t="s">
        <v>206</v>
      </c>
      <c r="C63" s="221"/>
      <c r="D63" s="221"/>
      <c r="E63" s="221"/>
      <c r="F63" s="221"/>
      <c r="G63" s="221"/>
      <c r="H63" s="221"/>
      <c r="I63" s="221"/>
      <c r="J63" s="221"/>
      <c r="K63" s="221"/>
      <c r="L63" s="221"/>
      <c r="M63" s="221"/>
      <c r="N63" s="221"/>
    </row>
    <row r="64" spans="1:14" ht="12" hidden="1" customHeight="1" x14ac:dyDescent="0.2"/>
    <row r="65" spans="1:14" ht="26.25" hidden="1" customHeight="1" x14ac:dyDescent="0.2">
      <c r="B65" s="220" t="s">
        <v>733</v>
      </c>
      <c r="C65" s="220"/>
      <c r="D65" s="220"/>
      <c r="E65" s="220"/>
      <c r="F65" s="220"/>
      <c r="G65" s="220"/>
      <c r="H65" s="220"/>
      <c r="I65" s="220"/>
      <c r="J65" s="220"/>
      <c r="K65" s="220"/>
      <c r="L65" s="220"/>
      <c r="M65" s="220"/>
      <c r="N65" s="220"/>
    </row>
    <row r="66" spans="1:14" hidden="1" x14ac:dyDescent="0.2">
      <c r="B66" s="58" t="s">
        <v>207</v>
      </c>
    </row>
    <row r="67" spans="1:14" ht="14.25" hidden="1" customHeight="1" x14ac:dyDescent="0.2">
      <c r="B67" s="58" t="s">
        <v>208</v>
      </c>
    </row>
    <row r="68" spans="1:14" ht="14.25" hidden="1" customHeight="1" x14ac:dyDescent="0.2">
      <c r="B68" s="58" t="s">
        <v>209</v>
      </c>
    </row>
    <row r="69" spans="1:14" ht="12" hidden="1" customHeight="1" x14ac:dyDescent="0.2">
      <c r="B69" s="58"/>
    </row>
    <row r="70" spans="1:14" ht="56.25" hidden="1" customHeight="1" x14ac:dyDescent="0.2">
      <c r="B70" s="223" t="s">
        <v>210</v>
      </c>
      <c r="C70" s="223"/>
      <c r="D70" s="223"/>
      <c r="E70" s="223"/>
      <c r="F70" s="223"/>
      <c r="G70" s="223"/>
      <c r="H70" s="223"/>
      <c r="I70" s="223"/>
      <c r="J70" s="223"/>
      <c r="K70" s="223"/>
      <c r="L70" s="223"/>
      <c r="M70" s="223"/>
      <c r="N70" s="223"/>
    </row>
    <row r="71" spans="1:14" ht="12" hidden="1" customHeight="1" x14ac:dyDescent="0.2"/>
    <row r="72" spans="1:14" ht="15.75" hidden="1" x14ac:dyDescent="0.25">
      <c r="A72" s="219" t="s">
        <v>9</v>
      </c>
      <c r="B72" s="219"/>
      <c r="C72" s="219"/>
      <c r="D72" s="219"/>
      <c r="E72" s="219"/>
      <c r="F72" s="219"/>
      <c r="G72" s="219"/>
      <c r="H72" s="219"/>
      <c r="I72" s="219"/>
      <c r="J72" s="219"/>
      <c r="K72" s="219"/>
      <c r="L72" s="219"/>
      <c r="M72" s="219"/>
      <c r="N72" s="219"/>
    </row>
    <row r="73" spans="1:14" ht="17.25" hidden="1" customHeight="1" x14ac:dyDescent="0.2">
      <c r="B73" s="58" t="s">
        <v>10</v>
      </c>
    </row>
    <row r="74" spans="1:14" ht="54" hidden="1" customHeight="1" x14ac:dyDescent="0.2">
      <c r="B74" s="218" t="s">
        <v>358</v>
      </c>
      <c r="C74" s="218"/>
      <c r="D74" s="218"/>
      <c r="E74" s="218"/>
      <c r="F74" s="218"/>
      <c r="G74" s="218"/>
      <c r="H74" s="218"/>
      <c r="I74" s="218"/>
      <c r="J74" s="218"/>
      <c r="K74" s="218"/>
      <c r="L74" s="218"/>
      <c r="M74" s="218"/>
      <c r="N74" s="218"/>
    </row>
    <row r="75" spans="1:14" ht="12" hidden="1" customHeight="1" x14ac:dyDescent="0.2"/>
    <row r="76" spans="1:14" hidden="1" x14ac:dyDescent="0.2">
      <c r="B76" s="58" t="s">
        <v>11</v>
      </c>
    </row>
    <row r="77" spans="1:14" hidden="1" x14ac:dyDescent="0.2">
      <c r="B77" s="59" t="s">
        <v>211</v>
      </c>
    </row>
    <row r="78" spans="1:14" ht="25.5" hidden="1" customHeight="1" x14ac:dyDescent="0.2">
      <c r="B78" s="218" t="s">
        <v>212</v>
      </c>
      <c r="C78" s="218"/>
      <c r="D78" s="218"/>
      <c r="E78" s="218"/>
      <c r="F78" s="218"/>
      <c r="G78" s="218"/>
      <c r="H78" s="218"/>
      <c r="I78" s="218"/>
      <c r="J78" s="218"/>
      <c r="K78" s="218"/>
      <c r="L78" s="218"/>
      <c r="M78" s="218"/>
      <c r="N78" s="218"/>
    </row>
    <row r="79" spans="1:14" ht="13.5" hidden="1" customHeight="1" x14ac:dyDescent="0.2">
      <c r="B79" s="218" t="s">
        <v>213</v>
      </c>
      <c r="C79" s="218"/>
      <c r="D79" s="218"/>
      <c r="E79" s="218"/>
      <c r="F79" s="218"/>
      <c r="G79" s="218"/>
      <c r="H79" s="218"/>
      <c r="I79" s="218"/>
      <c r="J79" s="218"/>
      <c r="K79" s="218"/>
      <c r="L79" s="218"/>
      <c r="M79" s="218"/>
      <c r="N79" s="218"/>
    </row>
    <row r="80" spans="1:14" ht="12" hidden="1" customHeight="1" x14ac:dyDescent="0.2"/>
    <row r="81" spans="2:14" hidden="1" x14ac:dyDescent="0.2">
      <c r="B81" s="58" t="s">
        <v>12</v>
      </c>
    </row>
    <row r="82" spans="2:14" hidden="1" x14ac:dyDescent="0.2">
      <c r="B82" s="59" t="s">
        <v>13</v>
      </c>
    </row>
    <row r="83" spans="2:14" hidden="1" x14ac:dyDescent="0.2">
      <c r="C83" s="59" t="s">
        <v>14</v>
      </c>
      <c r="G83" s="59" t="s">
        <v>214</v>
      </c>
    </row>
    <row r="84" spans="2:14" hidden="1" x14ac:dyDescent="0.2">
      <c r="C84" s="59" t="s">
        <v>15</v>
      </c>
      <c r="G84" s="59" t="s">
        <v>215</v>
      </c>
    </row>
    <row r="85" spans="2:14" hidden="1" x14ac:dyDescent="0.2">
      <c r="C85" s="59" t="s">
        <v>16</v>
      </c>
      <c r="G85" s="59" t="s">
        <v>216</v>
      </c>
    </row>
    <row r="86" spans="2:14" hidden="1" x14ac:dyDescent="0.2">
      <c r="C86" s="59" t="s">
        <v>17</v>
      </c>
      <c r="G86" s="59" t="s">
        <v>217</v>
      </c>
    </row>
    <row r="87" spans="2:14" hidden="1" x14ac:dyDescent="0.2">
      <c r="C87" s="59" t="s">
        <v>18</v>
      </c>
      <c r="G87" s="59" t="s">
        <v>218</v>
      </c>
    </row>
    <row r="88" spans="2:14" hidden="1" x14ac:dyDescent="0.2">
      <c r="C88" s="59" t="s">
        <v>19</v>
      </c>
      <c r="G88" s="59" t="s">
        <v>219</v>
      </c>
    </row>
    <row r="89" spans="2:14" ht="12" hidden="1" customHeight="1" x14ac:dyDescent="0.2"/>
    <row r="90" spans="2:14" hidden="1" x14ac:dyDescent="0.2">
      <c r="B90" s="58" t="s">
        <v>220</v>
      </c>
    </row>
    <row r="91" spans="2:14" hidden="1" x14ac:dyDescent="0.2">
      <c r="B91" s="221" t="s">
        <v>221</v>
      </c>
      <c r="C91" s="221"/>
      <c r="D91" s="221"/>
      <c r="E91" s="221"/>
      <c r="F91" s="221"/>
      <c r="G91" s="221"/>
      <c r="H91" s="221"/>
      <c r="I91" s="221"/>
      <c r="J91" s="221"/>
      <c r="K91" s="221"/>
      <c r="L91" s="221"/>
      <c r="M91" s="221"/>
      <c r="N91" s="221"/>
    </row>
    <row r="92" spans="2:14" hidden="1" x14ac:dyDescent="0.2">
      <c r="B92" s="222" t="s">
        <v>222</v>
      </c>
      <c r="C92" s="222"/>
      <c r="D92" s="222"/>
      <c r="E92" s="222"/>
      <c r="F92" s="222"/>
      <c r="G92" s="222"/>
      <c r="H92" s="222"/>
      <c r="I92" s="222"/>
      <c r="J92" s="222"/>
      <c r="K92" s="222"/>
      <c r="L92" s="222"/>
      <c r="M92" s="222"/>
      <c r="N92" s="222"/>
    </row>
    <row r="93" spans="2:14" hidden="1" x14ac:dyDescent="0.2">
      <c r="B93" s="59" t="s">
        <v>223</v>
      </c>
    </row>
    <row r="94" spans="2:14" hidden="1" x14ac:dyDescent="0.2">
      <c r="B94" s="59" t="s">
        <v>224</v>
      </c>
    </row>
    <row r="95" spans="2:14" hidden="1" x14ac:dyDescent="0.2">
      <c r="B95" s="221" t="s">
        <v>225</v>
      </c>
      <c r="C95" s="221"/>
      <c r="D95" s="221"/>
      <c r="E95" s="221"/>
      <c r="F95" s="221"/>
      <c r="G95" s="221"/>
      <c r="H95" s="221"/>
      <c r="I95" s="221"/>
      <c r="J95" s="221"/>
      <c r="K95" s="221"/>
      <c r="L95" s="221"/>
      <c r="M95" s="221"/>
      <c r="N95" s="221"/>
    </row>
    <row r="96" spans="2:14" hidden="1" x14ac:dyDescent="0.2">
      <c r="B96" s="222" t="s">
        <v>226</v>
      </c>
      <c r="C96" s="222"/>
      <c r="D96" s="222"/>
      <c r="E96" s="222"/>
      <c r="F96" s="222"/>
      <c r="G96" s="222"/>
      <c r="H96" s="222"/>
      <c r="I96" s="222"/>
      <c r="J96" s="222"/>
      <c r="K96" s="222"/>
      <c r="L96" s="222"/>
      <c r="M96" s="222"/>
      <c r="N96" s="222"/>
    </row>
    <row r="97" spans="2:14" ht="12" hidden="1" customHeight="1" x14ac:dyDescent="0.2"/>
    <row r="98" spans="2:14" hidden="1" x14ac:dyDescent="0.2">
      <c r="B98" s="58" t="s">
        <v>227</v>
      </c>
    </row>
    <row r="99" spans="2:14" ht="27.75" hidden="1" customHeight="1" x14ac:dyDescent="0.2">
      <c r="B99" s="218" t="s">
        <v>228</v>
      </c>
      <c r="C99" s="218"/>
      <c r="D99" s="218"/>
      <c r="E99" s="218"/>
      <c r="F99" s="218"/>
      <c r="G99" s="218"/>
      <c r="H99" s="218"/>
      <c r="I99" s="218"/>
      <c r="J99" s="218"/>
      <c r="K99" s="218"/>
      <c r="L99" s="218"/>
      <c r="M99" s="218"/>
      <c r="N99" s="218"/>
    </row>
    <row r="100" spans="2:14" ht="12" hidden="1" customHeight="1" x14ac:dyDescent="0.2"/>
    <row r="101" spans="2:14" hidden="1" x14ac:dyDescent="0.2">
      <c r="B101" s="58" t="s">
        <v>229</v>
      </c>
    </row>
    <row r="102" spans="2:14" ht="66" hidden="1" customHeight="1" x14ac:dyDescent="0.2">
      <c r="B102" s="218" t="s">
        <v>230</v>
      </c>
      <c r="C102" s="218"/>
      <c r="D102" s="218"/>
      <c r="E102" s="218"/>
      <c r="F102" s="218"/>
      <c r="G102" s="218"/>
      <c r="H102" s="218"/>
      <c r="I102" s="218"/>
      <c r="J102" s="218"/>
      <c r="K102" s="218"/>
      <c r="L102" s="218"/>
      <c r="M102" s="218"/>
      <c r="N102" s="218"/>
    </row>
    <row r="103" spans="2:14" ht="12" hidden="1" customHeight="1" x14ac:dyDescent="0.2">
      <c r="B103" s="68"/>
      <c r="C103" s="68"/>
      <c r="D103" s="68"/>
      <c r="E103" s="68"/>
      <c r="F103" s="68"/>
      <c r="G103" s="68"/>
      <c r="H103" s="68"/>
      <c r="I103" s="68"/>
      <c r="J103" s="68"/>
      <c r="K103" s="68"/>
      <c r="L103" s="68"/>
      <c r="M103" s="68"/>
      <c r="N103" s="68"/>
    </row>
    <row r="104" spans="2:14" ht="26.25" hidden="1" customHeight="1" x14ac:dyDescent="0.2">
      <c r="B104" s="220" t="s">
        <v>231</v>
      </c>
      <c r="C104" s="220"/>
      <c r="D104" s="220"/>
      <c r="E104" s="220"/>
      <c r="F104" s="220"/>
      <c r="G104" s="220"/>
      <c r="H104" s="220"/>
      <c r="I104" s="220"/>
      <c r="J104" s="220"/>
      <c r="K104" s="220"/>
      <c r="L104" s="220"/>
      <c r="M104" s="220"/>
      <c r="N104" s="220"/>
    </row>
    <row r="105" spans="2:14" hidden="1" x14ac:dyDescent="0.2">
      <c r="B105" s="59" t="s">
        <v>232</v>
      </c>
    </row>
    <row r="106" spans="2:14" hidden="1" x14ac:dyDescent="0.2">
      <c r="B106" s="59" t="s">
        <v>233</v>
      </c>
    </row>
    <row r="107" spans="2:14" ht="12" hidden="1" customHeight="1" x14ac:dyDescent="0.2"/>
    <row r="108" spans="2:14" ht="16.5" hidden="1" customHeight="1" x14ac:dyDescent="0.2">
      <c r="B108" s="220" t="s">
        <v>234</v>
      </c>
      <c r="C108" s="220"/>
      <c r="D108" s="220"/>
      <c r="E108" s="220"/>
      <c r="F108" s="220"/>
      <c r="G108" s="220"/>
      <c r="H108" s="220"/>
      <c r="I108" s="220"/>
      <c r="J108" s="220"/>
      <c r="K108" s="220"/>
      <c r="L108" s="220"/>
      <c r="M108" s="220"/>
      <c r="N108" s="220"/>
    </row>
    <row r="109" spans="2:14" ht="25.5" hidden="1" customHeight="1" x14ac:dyDescent="0.2">
      <c r="B109" s="218" t="s">
        <v>235</v>
      </c>
      <c r="C109" s="220"/>
      <c r="D109" s="220"/>
      <c r="E109" s="220"/>
      <c r="F109" s="220"/>
      <c r="G109" s="220"/>
      <c r="H109" s="220"/>
      <c r="I109" s="220"/>
      <c r="J109" s="220"/>
      <c r="K109" s="220"/>
      <c r="L109" s="220"/>
      <c r="M109" s="220"/>
      <c r="N109" s="220"/>
    </row>
    <row r="110" spans="2:14" ht="12" hidden="1" customHeight="1" x14ac:dyDescent="0.2">
      <c r="B110" s="58"/>
    </row>
    <row r="111" spans="2:14" hidden="1" x14ac:dyDescent="0.2">
      <c r="B111" s="58" t="s">
        <v>236</v>
      </c>
    </row>
    <row r="112" spans="2:14" ht="27" hidden="1" customHeight="1" x14ac:dyDescent="0.2">
      <c r="B112" s="218" t="s">
        <v>237</v>
      </c>
      <c r="C112" s="218"/>
      <c r="D112" s="218"/>
      <c r="E112" s="218"/>
      <c r="F112" s="218"/>
      <c r="G112" s="218"/>
      <c r="H112" s="218"/>
      <c r="I112" s="218"/>
      <c r="J112" s="218"/>
      <c r="K112" s="218"/>
      <c r="L112" s="218"/>
      <c r="M112" s="218"/>
      <c r="N112" s="218"/>
    </row>
    <row r="113" spans="2:14" ht="24.75" hidden="1" customHeight="1" x14ac:dyDescent="0.2">
      <c r="B113" s="218" t="s">
        <v>238</v>
      </c>
      <c r="C113" s="218"/>
      <c r="D113" s="218"/>
      <c r="E113" s="218"/>
      <c r="F113" s="218"/>
      <c r="G113" s="218"/>
      <c r="H113" s="218"/>
      <c r="I113" s="218"/>
      <c r="J113" s="218"/>
      <c r="K113" s="218"/>
      <c r="L113" s="218"/>
      <c r="M113" s="218"/>
      <c r="N113" s="218"/>
    </row>
    <row r="114" spans="2:14" ht="25.5" hidden="1" customHeight="1" x14ac:dyDescent="0.2">
      <c r="B114" s="218" t="s">
        <v>239</v>
      </c>
      <c r="C114" s="218"/>
      <c r="D114" s="218"/>
      <c r="E114" s="218"/>
      <c r="F114" s="218"/>
      <c r="G114" s="218"/>
      <c r="H114" s="218"/>
      <c r="I114" s="218"/>
      <c r="J114" s="218"/>
      <c r="K114" s="218"/>
      <c r="L114" s="218"/>
      <c r="M114" s="218"/>
      <c r="N114" s="218"/>
    </row>
    <row r="115" spans="2:14" ht="12" hidden="1" customHeight="1" x14ac:dyDescent="0.2"/>
    <row r="116" spans="2:14" hidden="1" x14ac:dyDescent="0.2">
      <c r="B116" s="58" t="s">
        <v>240</v>
      </c>
    </row>
    <row r="117" spans="2:14" hidden="1" x14ac:dyDescent="0.2">
      <c r="B117" s="59" t="s">
        <v>241</v>
      </c>
    </row>
    <row r="118" spans="2:14" ht="26.25" hidden="1" customHeight="1" x14ac:dyDescent="0.2">
      <c r="B118" s="218" t="s">
        <v>242</v>
      </c>
      <c r="C118" s="218"/>
      <c r="D118" s="218"/>
      <c r="E118" s="218"/>
      <c r="F118" s="218"/>
      <c r="G118" s="218"/>
      <c r="H118" s="218"/>
      <c r="I118" s="218"/>
      <c r="J118" s="218"/>
      <c r="K118" s="218"/>
      <c r="L118" s="218"/>
      <c r="M118" s="218"/>
      <c r="N118" s="218"/>
    </row>
    <row r="119" spans="2:14" ht="12" hidden="1" customHeight="1" x14ac:dyDescent="0.2"/>
    <row r="120" spans="2:14" hidden="1" x14ac:dyDescent="0.2">
      <c r="B120" s="58" t="s">
        <v>243</v>
      </c>
    </row>
    <row r="121" spans="2:14" hidden="1" x14ac:dyDescent="0.2">
      <c r="B121" s="59" t="s">
        <v>244</v>
      </c>
    </row>
    <row r="122" spans="2:14" ht="26.25" hidden="1" customHeight="1" x14ac:dyDescent="0.2">
      <c r="B122" s="218" t="s">
        <v>245</v>
      </c>
      <c r="C122" s="218"/>
      <c r="D122" s="218"/>
      <c r="E122" s="218"/>
      <c r="F122" s="218"/>
      <c r="G122" s="218"/>
      <c r="H122" s="218"/>
      <c r="I122" s="218"/>
      <c r="J122" s="218"/>
      <c r="K122" s="218"/>
      <c r="L122" s="218"/>
      <c r="M122" s="218"/>
      <c r="N122" s="218"/>
    </row>
    <row r="123" spans="2:14" ht="12" hidden="1" customHeight="1" x14ac:dyDescent="0.2"/>
    <row r="124" spans="2:14" hidden="1" x14ac:dyDescent="0.2">
      <c r="B124" s="58" t="s">
        <v>246</v>
      </c>
    </row>
    <row r="125" spans="2:14" hidden="1" x14ac:dyDescent="0.2">
      <c r="B125" s="59" t="s">
        <v>247</v>
      </c>
    </row>
    <row r="126" spans="2:14" ht="25.5" hidden="1" customHeight="1" x14ac:dyDescent="0.2">
      <c r="B126" s="218" t="s">
        <v>248</v>
      </c>
      <c r="C126" s="218"/>
      <c r="D126" s="218"/>
      <c r="E126" s="218"/>
      <c r="F126" s="218"/>
      <c r="G126" s="218"/>
      <c r="H126" s="218"/>
      <c r="I126" s="218"/>
      <c r="J126" s="218"/>
      <c r="K126" s="218"/>
      <c r="L126" s="218"/>
      <c r="M126" s="218"/>
      <c r="N126" s="218"/>
    </row>
    <row r="127" spans="2:14" ht="12" hidden="1" customHeight="1" x14ac:dyDescent="0.25">
      <c r="B127" s="67"/>
    </row>
    <row r="128" spans="2:14" hidden="1" x14ac:dyDescent="0.2">
      <c r="B128" s="58" t="s">
        <v>249</v>
      </c>
    </row>
    <row r="129" spans="2:14" hidden="1" x14ac:dyDescent="0.2">
      <c r="B129" s="218" t="s">
        <v>250</v>
      </c>
      <c r="C129" s="218"/>
      <c r="D129" s="218"/>
      <c r="E129" s="218"/>
      <c r="F129" s="218"/>
      <c r="G129" s="218"/>
      <c r="H129" s="218"/>
      <c r="I129" s="218"/>
      <c r="J129" s="218"/>
      <c r="K129" s="218"/>
      <c r="L129" s="218"/>
      <c r="M129" s="218"/>
      <c r="N129" s="218"/>
    </row>
    <row r="130" spans="2:14" ht="15" hidden="1" customHeight="1" x14ac:dyDescent="0.2">
      <c r="B130" s="218" t="s">
        <v>251</v>
      </c>
      <c r="C130" s="218"/>
      <c r="D130" s="218"/>
      <c r="E130" s="218"/>
      <c r="F130" s="218"/>
      <c r="G130" s="218"/>
      <c r="H130" s="218"/>
      <c r="I130" s="218"/>
      <c r="J130" s="218"/>
      <c r="K130" s="218"/>
      <c r="L130" s="218"/>
      <c r="M130" s="218"/>
      <c r="N130" s="218"/>
    </row>
    <row r="131" spans="2:14" ht="12" hidden="1" customHeight="1" x14ac:dyDescent="0.25">
      <c r="B131" s="67"/>
    </row>
    <row r="132" spans="2:14" hidden="1" x14ac:dyDescent="0.2">
      <c r="B132" s="58" t="s">
        <v>252</v>
      </c>
    </row>
    <row r="133" spans="2:14" hidden="1" x14ac:dyDescent="0.2">
      <c r="B133" s="59" t="s">
        <v>253</v>
      </c>
    </row>
    <row r="134" spans="2:14" hidden="1" x14ac:dyDescent="0.2">
      <c r="B134" s="59" t="s">
        <v>254</v>
      </c>
    </row>
    <row r="135" spans="2:14" hidden="1" x14ac:dyDescent="0.2">
      <c r="B135" s="59" t="s">
        <v>255</v>
      </c>
    </row>
    <row r="136" spans="2:14" ht="12" hidden="1" customHeight="1" x14ac:dyDescent="0.2"/>
    <row r="137" spans="2:14" ht="15" hidden="1" x14ac:dyDescent="0.2">
      <c r="B137" s="102" t="s">
        <v>20</v>
      </c>
    </row>
    <row r="138" spans="2:14" ht="12" hidden="1" customHeight="1" x14ac:dyDescent="0.2">
      <c r="B138" s="80"/>
    </row>
    <row r="139" spans="2:14" hidden="1" x14ac:dyDescent="0.2">
      <c r="B139" s="58" t="s">
        <v>256</v>
      </c>
    </row>
    <row r="140" spans="2:14" ht="38.25" hidden="1" customHeight="1" x14ac:dyDescent="0.2">
      <c r="B140" s="218" t="s">
        <v>257</v>
      </c>
      <c r="C140" s="218"/>
      <c r="D140" s="218"/>
      <c r="E140" s="218"/>
      <c r="F140" s="218"/>
      <c r="G140" s="218"/>
      <c r="H140" s="218"/>
      <c r="I140" s="218"/>
      <c r="J140" s="218"/>
      <c r="K140" s="218"/>
      <c r="L140" s="218"/>
      <c r="M140" s="218"/>
      <c r="N140" s="218"/>
    </row>
    <row r="141" spans="2:14" ht="27.75" hidden="1" customHeight="1" x14ac:dyDescent="0.2">
      <c r="B141" s="68"/>
      <c r="C141" s="218" t="s">
        <v>258</v>
      </c>
      <c r="D141" s="218"/>
      <c r="E141" s="218"/>
      <c r="F141" s="218"/>
      <c r="G141" s="218"/>
      <c r="H141" s="218"/>
      <c r="I141" s="218"/>
      <c r="J141" s="218"/>
      <c r="K141" s="218"/>
      <c r="L141" s="218"/>
      <c r="M141" s="218"/>
      <c r="N141" s="218"/>
    </row>
    <row r="142" spans="2:14" ht="15.75" hidden="1" customHeight="1" x14ac:dyDescent="0.2">
      <c r="B142" s="68"/>
      <c r="C142" s="218" t="s">
        <v>259</v>
      </c>
      <c r="D142" s="218"/>
      <c r="E142" s="218"/>
      <c r="F142" s="218"/>
      <c r="G142" s="218"/>
      <c r="H142" s="218"/>
      <c r="I142" s="218"/>
      <c r="J142" s="218"/>
      <c r="K142" s="218"/>
      <c r="L142" s="218"/>
      <c r="M142" s="218"/>
      <c r="N142" s="218"/>
    </row>
    <row r="143" spans="2:14" ht="39.75" hidden="1" customHeight="1" x14ac:dyDescent="0.2">
      <c r="B143" s="218" t="s">
        <v>260</v>
      </c>
      <c r="C143" s="218"/>
      <c r="D143" s="218"/>
      <c r="E143" s="218"/>
      <c r="F143" s="218"/>
      <c r="G143" s="218"/>
      <c r="H143" s="218"/>
      <c r="I143" s="218"/>
      <c r="J143" s="218"/>
      <c r="K143" s="218"/>
      <c r="L143" s="218"/>
      <c r="M143" s="218"/>
      <c r="N143" s="218"/>
    </row>
    <row r="144" spans="2:14" ht="25.5" hidden="1" customHeight="1" x14ac:dyDescent="0.2">
      <c r="B144" s="218" t="s">
        <v>261</v>
      </c>
      <c r="C144" s="218"/>
      <c r="D144" s="218"/>
      <c r="E144" s="218"/>
      <c r="F144" s="218"/>
      <c r="G144" s="218"/>
      <c r="H144" s="218"/>
      <c r="I144" s="218"/>
      <c r="J144" s="218"/>
      <c r="K144" s="218"/>
      <c r="L144" s="218"/>
      <c r="M144" s="218"/>
      <c r="N144" s="218"/>
    </row>
    <row r="145" spans="2:14" ht="12" hidden="1" customHeight="1" x14ac:dyDescent="0.2"/>
    <row r="146" spans="2:14" ht="38.25" hidden="1" customHeight="1" x14ac:dyDescent="0.2">
      <c r="B146" s="218" t="s">
        <v>262</v>
      </c>
      <c r="C146" s="218"/>
      <c r="D146" s="218"/>
      <c r="E146" s="218"/>
      <c r="F146" s="218"/>
      <c r="G146" s="218"/>
      <c r="H146" s="218"/>
      <c r="I146" s="218"/>
      <c r="J146" s="218"/>
      <c r="K146" s="218"/>
      <c r="L146" s="218"/>
      <c r="M146" s="218"/>
      <c r="N146" s="218"/>
    </row>
    <row r="147" spans="2:14" ht="12" hidden="1" customHeight="1" x14ac:dyDescent="0.2"/>
    <row r="148" spans="2:14" hidden="1" x14ac:dyDescent="0.2">
      <c r="B148" s="58" t="s">
        <v>263</v>
      </c>
    </row>
    <row r="149" spans="2:14" ht="40.5" hidden="1" customHeight="1" x14ac:dyDescent="0.2">
      <c r="B149" s="218" t="s">
        <v>264</v>
      </c>
      <c r="C149" s="218"/>
      <c r="D149" s="218"/>
      <c r="E149" s="218"/>
      <c r="F149" s="218"/>
      <c r="G149" s="218"/>
      <c r="H149" s="218"/>
      <c r="I149" s="218"/>
      <c r="J149" s="218"/>
      <c r="K149" s="218"/>
      <c r="L149" s="218"/>
      <c r="M149" s="218"/>
      <c r="N149" s="218"/>
    </row>
    <row r="150" spans="2:14" ht="12" hidden="1" customHeight="1" x14ac:dyDescent="0.2"/>
    <row r="151" spans="2:14" ht="14.25" hidden="1" customHeight="1" x14ac:dyDescent="0.2">
      <c r="B151" s="220" t="s">
        <v>265</v>
      </c>
      <c r="C151" s="220"/>
      <c r="D151" s="220"/>
      <c r="E151" s="220"/>
      <c r="F151" s="220"/>
      <c r="G151" s="220"/>
      <c r="H151" s="220"/>
      <c r="I151" s="220"/>
      <c r="J151" s="220"/>
      <c r="K151" s="220"/>
      <c r="L151" s="220"/>
      <c r="M151" s="220"/>
      <c r="N151" s="220"/>
    </row>
    <row r="152" spans="2:14" ht="27" hidden="1" customHeight="1" x14ac:dyDescent="0.2">
      <c r="B152" s="218" t="s">
        <v>266</v>
      </c>
      <c r="C152" s="218"/>
      <c r="D152" s="218"/>
      <c r="E152" s="218"/>
      <c r="F152" s="218"/>
      <c r="G152" s="218"/>
      <c r="H152" s="218"/>
      <c r="I152" s="218"/>
      <c r="J152" s="218"/>
      <c r="K152" s="218"/>
      <c r="L152" s="218"/>
      <c r="M152" s="218"/>
      <c r="N152" s="218"/>
    </row>
    <row r="153" spans="2:14" hidden="1" x14ac:dyDescent="0.2">
      <c r="C153" s="218" t="s">
        <v>267</v>
      </c>
      <c r="D153" s="218"/>
      <c r="E153" s="218"/>
      <c r="F153" s="218"/>
      <c r="G153" s="218"/>
      <c r="H153" s="218"/>
      <c r="I153" s="218"/>
      <c r="J153" s="218"/>
      <c r="K153" s="218"/>
      <c r="L153" s="218"/>
      <c r="M153" s="218"/>
      <c r="N153" s="218"/>
    </row>
    <row r="154" spans="2:14" hidden="1" x14ac:dyDescent="0.2">
      <c r="C154" s="218" t="s">
        <v>268</v>
      </c>
      <c r="D154" s="218"/>
      <c r="E154" s="218"/>
      <c r="F154" s="218"/>
      <c r="G154" s="218"/>
      <c r="H154" s="218"/>
      <c r="I154" s="218"/>
      <c r="J154" s="218"/>
      <c r="K154" s="218"/>
      <c r="L154" s="218"/>
      <c r="M154" s="218"/>
      <c r="N154" s="218"/>
    </row>
    <row r="155" spans="2:14" ht="12" hidden="1" customHeight="1" x14ac:dyDescent="0.2"/>
    <row r="156" spans="2:14" ht="16.5" hidden="1" customHeight="1" x14ac:dyDescent="0.2">
      <c r="B156" s="220" t="s">
        <v>269</v>
      </c>
      <c r="C156" s="220"/>
      <c r="D156" s="220"/>
      <c r="E156" s="220"/>
      <c r="F156" s="220"/>
      <c r="G156" s="220"/>
      <c r="H156" s="220"/>
      <c r="I156" s="220"/>
      <c r="J156" s="220"/>
      <c r="K156" s="220"/>
      <c r="L156" s="220"/>
      <c r="M156" s="220"/>
      <c r="N156" s="220"/>
    </row>
    <row r="157" spans="2:14" hidden="1" x14ac:dyDescent="0.2">
      <c r="B157" s="218" t="s">
        <v>270</v>
      </c>
      <c r="C157" s="218"/>
      <c r="D157" s="218"/>
      <c r="E157" s="218"/>
      <c r="F157" s="218"/>
      <c r="G157" s="218"/>
      <c r="H157" s="218"/>
      <c r="I157" s="218"/>
      <c r="J157" s="218"/>
      <c r="K157" s="218"/>
      <c r="L157" s="218"/>
      <c r="M157" s="218"/>
      <c r="N157" s="218"/>
    </row>
    <row r="158" spans="2:14" hidden="1" x14ac:dyDescent="0.2">
      <c r="C158" s="218" t="s">
        <v>271</v>
      </c>
      <c r="D158" s="218"/>
      <c r="E158" s="218"/>
      <c r="F158" s="218"/>
      <c r="G158" s="218"/>
      <c r="H158" s="218"/>
      <c r="I158" s="218"/>
      <c r="J158" s="218"/>
      <c r="K158" s="218"/>
      <c r="L158" s="218"/>
      <c r="M158" s="218"/>
      <c r="N158" s="218"/>
    </row>
    <row r="159" spans="2:14" ht="12" hidden="1" customHeight="1" x14ac:dyDescent="0.2"/>
    <row r="160" spans="2:14" ht="13.5" hidden="1" customHeight="1" x14ac:dyDescent="0.2">
      <c r="B160" s="220" t="s">
        <v>272</v>
      </c>
      <c r="C160" s="220"/>
      <c r="D160" s="220"/>
      <c r="E160" s="220"/>
      <c r="F160" s="220"/>
      <c r="G160" s="220"/>
      <c r="H160" s="220"/>
      <c r="I160" s="220"/>
      <c r="J160" s="220"/>
      <c r="K160" s="220"/>
      <c r="L160" s="220"/>
      <c r="M160" s="220"/>
      <c r="N160" s="220"/>
    </row>
    <row r="161" spans="1:14" ht="39.75" hidden="1" customHeight="1" x14ac:dyDescent="0.2">
      <c r="B161" s="218" t="s">
        <v>273</v>
      </c>
      <c r="C161" s="218"/>
      <c r="D161" s="218"/>
      <c r="E161" s="218"/>
      <c r="F161" s="218"/>
      <c r="G161" s="218"/>
      <c r="H161" s="218"/>
      <c r="I161" s="218"/>
      <c r="J161" s="218"/>
      <c r="K161" s="218"/>
      <c r="L161" s="218"/>
      <c r="M161" s="218"/>
      <c r="N161" s="218"/>
    </row>
    <row r="162" spans="1:14" ht="12" hidden="1" customHeight="1" x14ac:dyDescent="0.2"/>
    <row r="163" spans="1:14" hidden="1" x14ac:dyDescent="0.2">
      <c r="B163" s="58" t="s">
        <v>274</v>
      </c>
    </row>
    <row r="164" spans="1:14" hidden="1" x14ac:dyDescent="0.2">
      <c r="B164" s="58"/>
      <c r="C164" s="218" t="s">
        <v>275</v>
      </c>
      <c r="D164" s="218"/>
      <c r="E164" s="218"/>
      <c r="F164" s="218"/>
      <c r="G164" s="218"/>
      <c r="H164" s="218"/>
      <c r="I164" s="218"/>
      <c r="J164" s="218"/>
      <c r="K164" s="218"/>
      <c r="L164" s="218"/>
      <c r="M164" s="218"/>
      <c r="N164" s="218"/>
    </row>
    <row r="165" spans="1:14" ht="12" hidden="1" customHeight="1" x14ac:dyDescent="0.2">
      <c r="B165" s="58"/>
    </row>
    <row r="166" spans="1:14" hidden="1" x14ac:dyDescent="0.2">
      <c r="B166" s="58" t="s">
        <v>276</v>
      </c>
    </row>
    <row r="167" spans="1:14" ht="13.5" hidden="1" customHeight="1" x14ac:dyDescent="0.2">
      <c r="B167" s="218" t="s">
        <v>277</v>
      </c>
      <c r="C167" s="218"/>
      <c r="D167" s="218"/>
      <c r="E167" s="218"/>
      <c r="F167" s="218"/>
      <c r="G167" s="218"/>
      <c r="H167" s="218"/>
      <c r="I167" s="218"/>
      <c r="J167" s="218"/>
      <c r="K167" s="218"/>
      <c r="L167" s="218"/>
      <c r="M167" s="218"/>
      <c r="N167" s="218"/>
    </row>
    <row r="168" spans="1:14" ht="12" hidden="1" customHeight="1" x14ac:dyDescent="0.2"/>
    <row r="169" spans="1:14" hidden="1" x14ac:dyDescent="0.2">
      <c r="B169" s="58" t="s">
        <v>278</v>
      </c>
    </row>
    <row r="170" spans="1:14" ht="27" hidden="1" customHeight="1" x14ac:dyDescent="0.2">
      <c r="B170" s="218" t="s">
        <v>279</v>
      </c>
      <c r="C170" s="218"/>
      <c r="D170" s="218"/>
      <c r="E170" s="218"/>
      <c r="F170" s="218"/>
      <c r="G170" s="218"/>
      <c r="H170" s="218"/>
      <c r="I170" s="218"/>
      <c r="J170" s="218"/>
      <c r="K170" s="218"/>
      <c r="L170" s="218"/>
      <c r="M170" s="218"/>
      <c r="N170" s="218"/>
    </row>
    <row r="171" spans="1:14" ht="12" hidden="1" customHeight="1" x14ac:dyDescent="0.2"/>
    <row r="172" spans="1:14" ht="15.75" hidden="1" x14ac:dyDescent="0.25">
      <c r="A172" s="219" t="s">
        <v>280</v>
      </c>
      <c r="B172" s="219"/>
      <c r="C172" s="219"/>
      <c r="D172" s="219"/>
      <c r="E172" s="219"/>
      <c r="F172" s="219"/>
      <c r="G172" s="219"/>
      <c r="H172" s="219"/>
      <c r="I172" s="219"/>
      <c r="J172" s="219"/>
      <c r="K172" s="219"/>
      <c r="L172" s="219"/>
      <c r="M172" s="219"/>
      <c r="N172" s="219"/>
    </row>
    <row r="173" spans="1:14" ht="12" hidden="1" customHeight="1" x14ac:dyDescent="0.25">
      <c r="A173" s="103"/>
      <c r="B173" s="103"/>
      <c r="C173" s="103"/>
      <c r="D173" s="103"/>
      <c r="E173" s="103"/>
      <c r="F173" s="103"/>
      <c r="G173" s="103"/>
      <c r="H173" s="103"/>
      <c r="I173" s="103"/>
      <c r="J173" s="103"/>
      <c r="K173" s="103"/>
      <c r="L173" s="103"/>
      <c r="M173" s="103"/>
      <c r="N173" s="103"/>
    </row>
    <row r="174" spans="1:14" ht="27" hidden="1" customHeight="1" x14ac:dyDescent="0.2">
      <c r="B174" s="220" t="s">
        <v>336</v>
      </c>
      <c r="C174" s="220"/>
      <c r="D174" s="220"/>
      <c r="E174" s="220"/>
      <c r="F174" s="220"/>
      <c r="G174" s="220"/>
      <c r="H174" s="220"/>
      <c r="I174" s="220"/>
      <c r="J174" s="220"/>
      <c r="K174" s="220"/>
      <c r="L174" s="220"/>
      <c r="M174" s="220"/>
      <c r="N174" s="220"/>
    </row>
    <row r="175" spans="1:14" ht="27" hidden="1" customHeight="1" x14ac:dyDescent="0.2">
      <c r="B175" s="218" t="s">
        <v>281</v>
      </c>
      <c r="C175" s="218"/>
      <c r="D175" s="218"/>
      <c r="E175" s="218"/>
      <c r="F175" s="218"/>
      <c r="G175" s="218"/>
      <c r="H175" s="218"/>
      <c r="I175" s="218"/>
      <c r="J175" s="218"/>
      <c r="K175" s="218"/>
      <c r="L175" s="218"/>
      <c r="M175" s="218"/>
      <c r="N175" s="218"/>
    </row>
    <row r="176" spans="1:14" ht="12" hidden="1" customHeight="1" x14ac:dyDescent="0.2"/>
    <row r="177" spans="2:14" hidden="1" x14ac:dyDescent="0.2">
      <c r="B177" s="58" t="s">
        <v>282</v>
      </c>
    </row>
    <row r="178" spans="2:14" ht="27" hidden="1" customHeight="1" x14ac:dyDescent="0.2">
      <c r="B178" s="218" t="s">
        <v>283</v>
      </c>
      <c r="C178" s="218"/>
      <c r="D178" s="218"/>
      <c r="E178" s="218"/>
      <c r="F178" s="218"/>
      <c r="G178" s="218"/>
      <c r="H178" s="218"/>
      <c r="I178" s="218"/>
      <c r="J178" s="218"/>
      <c r="K178" s="218"/>
      <c r="L178" s="218"/>
      <c r="M178" s="218"/>
      <c r="N178" s="218"/>
    </row>
    <row r="179" spans="2:14" ht="12" hidden="1" customHeight="1" x14ac:dyDescent="0.2"/>
    <row r="180" spans="2:14" ht="15.75" hidden="1" customHeight="1" x14ac:dyDescent="0.2">
      <c r="B180" s="58" t="s">
        <v>284</v>
      </c>
    </row>
    <row r="181" spans="2:14" ht="39.75" hidden="1" customHeight="1" x14ac:dyDescent="0.2">
      <c r="B181" s="218" t="s">
        <v>285</v>
      </c>
      <c r="C181" s="218"/>
      <c r="D181" s="218"/>
      <c r="E181" s="218"/>
      <c r="F181" s="218"/>
      <c r="G181" s="218"/>
      <c r="H181" s="218"/>
      <c r="I181" s="218"/>
      <c r="J181" s="218"/>
      <c r="K181" s="218"/>
      <c r="L181" s="218"/>
      <c r="M181" s="218"/>
      <c r="N181" s="218"/>
    </row>
    <row r="182" spans="2:14" hidden="1" x14ac:dyDescent="0.2">
      <c r="C182" s="218" t="s">
        <v>286</v>
      </c>
      <c r="D182" s="218"/>
      <c r="E182" s="218"/>
      <c r="F182" s="218"/>
      <c r="G182" s="218"/>
      <c r="H182" s="218"/>
      <c r="I182" s="218"/>
      <c r="J182" s="218"/>
      <c r="K182" s="218"/>
      <c r="L182" s="218"/>
      <c r="M182" s="218"/>
      <c r="N182" s="218"/>
    </row>
    <row r="183" spans="2:14" hidden="1" x14ac:dyDescent="0.2">
      <c r="C183" s="218" t="s">
        <v>287</v>
      </c>
      <c r="D183" s="218"/>
      <c r="E183" s="218"/>
      <c r="F183" s="218"/>
      <c r="G183" s="218"/>
      <c r="H183" s="218"/>
      <c r="I183" s="218"/>
      <c r="J183" s="218"/>
      <c r="K183" s="218"/>
      <c r="L183" s="218"/>
      <c r="M183" s="218"/>
      <c r="N183" s="218"/>
    </row>
    <row r="184" spans="2:14" ht="12" hidden="1" customHeight="1" x14ac:dyDescent="0.2"/>
    <row r="185" spans="2:14" hidden="1" x14ac:dyDescent="0.2">
      <c r="B185" s="58" t="s">
        <v>288</v>
      </c>
    </row>
    <row r="186" spans="2:14" ht="38.25" hidden="1" customHeight="1" x14ac:dyDescent="0.2">
      <c r="B186" s="218" t="s">
        <v>289</v>
      </c>
      <c r="C186" s="218"/>
      <c r="D186" s="218"/>
      <c r="E186" s="218"/>
      <c r="F186" s="218"/>
      <c r="G186" s="218"/>
      <c r="H186" s="218"/>
      <c r="I186" s="218"/>
      <c r="J186" s="218"/>
      <c r="K186" s="218"/>
      <c r="L186" s="218"/>
      <c r="M186" s="218"/>
      <c r="N186" s="218"/>
    </row>
    <row r="187" spans="2:14" ht="12" hidden="1" customHeight="1" x14ac:dyDescent="0.2"/>
    <row r="188" spans="2:14" ht="12" hidden="1" customHeight="1" x14ac:dyDescent="0.2"/>
  </sheetData>
  <mergeCells count="70">
    <mergeCell ref="B18:N18"/>
    <mergeCell ref="B1:N1"/>
    <mergeCell ref="A2:N2"/>
    <mergeCell ref="B8:N8"/>
    <mergeCell ref="K10:L10"/>
    <mergeCell ref="A14:N14"/>
    <mergeCell ref="I10:J10"/>
    <mergeCell ref="B74:N74"/>
    <mergeCell ref="B20:N20"/>
    <mergeCell ref="B25:N25"/>
    <mergeCell ref="B28:N28"/>
    <mergeCell ref="B34:N34"/>
    <mergeCell ref="A54:N54"/>
    <mergeCell ref="B57:N57"/>
    <mergeCell ref="B60:N60"/>
    <mergeCell ref="B63:N63"/>
    <mergeCell ref="B65:N65"/>
    <mergeCell ref="B70:N70"/>
    <mergeCell ref="A72:N72"/>
    <mergeCell ref="B46:N46"/>
    <mergeCell ref="B51:N51"/>
    <mergeCell ref="B53:N53"/>
    <mergeCell ref="B44:N44"/>
    <mergeCell ref="B112:N112"/>
    <mergeCell ref="B78:N78"/>
    <mergeCell ref="B79:N79"/>
    <mergeCell ref="B91:N91"/>
    <mergeCell ref="B92:N92"/>
    <mergeCell ref="B95:N95"/>
    <mergeCell ref="B96:N96"/>
    <mergeCell ref="B99:N99"/>
    <mergeCell ref="B102:N102"/>
    <mergeCell ref="B104:N104"/>
    <mergeCell ref="B108:N108"/>
    <mergeCell ref="B109:N109"/>
    <mergeCell ref="B181:N181"/>
    <mergeCell ref="C182:N182"/>
    <mergeCell ref="C183:N183"/>
    <mergeCell ref="B186:N186"/>
    <mergeCell ref="A38:N38"/>
    <mergeCell ref="C164:N164"/>
    <mergeCell ref="B146:N146"/>
    <mergeCell ref="B149:N149"/>
    <mergeCell ref="B151:N151"/>
    <mergeCell ref="B152:N152"/>
    <mergeCell ref="C153:N153"/>
    <mergeCell ref="C154:N154"/>
    <mergeCell ref="B156:N156"/>
    <mergeCell ref="B157:N157"/>
    <mergeCell ref="C158:N158"/>
    <mergeCell ref="B160:N160"/>
    <mergeCell ref="B170:N170"/>
    <mergeCell ref="A172:N172"/>
    <mergeCell ref="B174:N174"/>
    <mergeCell ref="B175:N175"/>
    <mergeCell ref="B178:N178"/>
    <mergeCell ref="B167:N167"/>
    <mergeCell ref="B161:N161"/>
    <mergeCell ref="B144:N144"/>
    <mergeCell ref="B113:N113"/>
    <mergeCell ref="B114:N114"/>
    <mergeCell ref="B118:N118"/>
    <mergeCell ref="B122:N122"/>
    <mergeCell ref="B126:N126"/>
    <mergeCell ref="B129:N129"/>
    <mergeCell ref="B130:N130"/>
    <mergeCell ref="B140:N140"/>
    <mergeCell ref="C141:N141"/>
    <mergeCell ref="C142:N142"/>
    <mergeCell ref="B143:N143"/>
  </mergeCells>
  <hyperlinks>
    <hyperlink ref="I5" r:id="rId1" xr:uid="{63083D34-3297-4A6B-8CC2-F8C551CF6AF7}"/>
    <hyperlink ref="I10" r:id="rId2" xr:uid="{C6AE2FF9-B4AC-457F-894C-21F721CBE48E}"/>
    <hyperlink ref="I10:J10" r:id="rId3" display="LGS Portal Resources" xr:uid="{2532A664-606A-4C79-87C7-C9248890D565}"/>
  </hyperlinks>
  <printOptions horizontalCentered="1"/>
  <pageMargins left="0.25" right="0.25" top="0.75" bottom="0.75" header="0.3" footer="0.3"/>
  <pageSetup scale="76" orientation="portrait" r:id="rId4"/>
  <headerFooter alignWithMargins="0">
    <oddHeader xml:space="preserve">&amp;C
</oddHeader>
    <oddFooter>&amp;CPage &amp;P of &amp;N</oddFooter>
  </headerFooter>
  <rowBreaks count="4" manualBreakCount="4">
    <brk id="69" max="13" man="1"/>
    <brk id="119" max="13" man="1"/>
    <brk id="170" max="16383" man="1"/>
    <brk id="211" max="16383" man="1"/>
  </rowBreaks>
  <drawing r:id="rId5"/>
  <legacy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49E54-9CD8-4EE4-88AE-8C65963B1D3C}">
  <sheetPr>
    <tabColor rgb="FF92D050"/>
  </sheetPr>
  <dimension ref="B1:O36"/>
  <sheetViews>
    <sheetView workbookViewId="0">
      <selection activeCell="H2" sqref="H2"/>
    </sheetView>
  </sheetViews>
  <sheetFormatPr defaultRowHeight="12.75" x14ac:dyDescent="0.2"/>
  <cols>
    <col min="2" max="2" width="5.42578125" customWidth="1"/>
    <col min="7" max="7" width="11.5703125" customWidth="1"/>
    <col min="10" max="10" width="4.28515625" customWidth="1"/>
  </cols>
  <sheetData>
    <row r="1" spans="2:15" ht="24" x14ac:dyDescent="0.2">
      <c r="F1" s="107" t="s">
        <v>334</v>
      </c>
      <c r="G1" s="107"/>
    </row>
    <row r="2" spans="2:15" ht="30" customHeight="1" x14ac:dyDescent="0.2">
      <c r="B2" s="108" t="s">
        <v>337</v>
      </c>
      <c r="C2" s="108"/>
      <c r="H2" s="3"/>
      <c r="I2" s="3"/>
      <c r="J2" s="3"/>
      <c r="K2" s="3"/>
      <c r="L2" s="3"/>
      <c r="M2" s="3"/>
      <c r="N2" s="3"/>
      <c r="O2" s="3"/>
    </row>
    <row r="3" spans="2:15" ht="15.75" x14ac:dyDescent="0.2">
      <c r="B3" s="109"/>
      <c r="C3" s="109"/>
    </row>
    <row r="4" spans="2:15" ht="15.75" x14ac:dyDescent="0.2">
      <c r="B4" s="109" t="s">
        <v>338</v>
      </c>
      <c r="C4" s="109"/>
    </row>
    <row r="5" spans="2:15" ht="11.1" customHeight="1" x14ac:dyDescent="0.2">
      <c r="B5" s="110"/>
      <c r="C5" s="109"/>
    </row>
    <row r="6" spans="2:15" ht="15.75" x14ac:dyDescent="0.2">
      <c r="B6" s="109" t="s">
        <v>344</v>
      </c>
      <c r="C6" s="109"/>
    </row>
    <row r="7" spans="2:15" ht="15.75" x14ac:dyDescent="0.2">
      <c r="B7" s="109" t="s">
        <v>339</v>
      </c>
      <c r="C7" s="109" t="s">
        <v>345</v>
      </c>
    </row>
    <row r="8" spans="2:15" ht="15.75" x14ac:dyDescent="0.2">
      <c r="B8" s="109"/>
      <c r="C8" s="109"/>
    </row>
    <row r="9" spans="2:15" ht="15.75" x14ac:dyDescent="0.2">
      <c r="B9" s="109" t="s">
        <v>340</v>
      </c>
      <c r="C9" s="109"/>
    </row>
    <row r="10" spans="2:15" ht="24.95" customHeight="1" x14ac:dyDescent="0.2">
      <c r="B10" s="109" t="s">
        <v>346</v>
      </c>
      <c r="C10" s="109"/>
    </row>
    <row r="11" spans="2:15" ht="15.75" x14ac:dyDescent="0.2">
      <c r="B11" s="109" t="s">
        <v>347</v>
      </c>
      <c r="C11" s="109"/>
    </row>
    <row r="12" spans="2:15" ht="15.75" x14ac:dyDescent="0.2">
      <c r="B12" s="109"/>
      <c r="C12" s="109"/>
    </row>
    <row r="13" spans="2:15" ht="15.75" x14ac:dyDescent="0.2">
      <c r="B13" s="109"/>
      <c r="C13" s="109"/>
    </row>
    <row r="14" spans="2:15" ht="15.75" x14ac:dyDescent="0.25">
      <c r="B14" s="109" t="s">
        <v>342</v>
      </c>
      <c r="C14" s="109"/>
      <c r="J14" s="116" t="s">
        <v>343</v>
      </c>
    </row>
    <row r="15" spans="2:15" ht="15.75" x14ac:dyDescent="0.2">
      <c r="B15" s="109" t="s">
        <v>335</v>
      </c>
      <c r="C15" s="109"/>
    </row>
    <row r="16" spans="2:15" ht="15.75" x14ac:dyDescent="0.2">
      <c r="B16" s="109"/>
      <c r="C16" s="109"/>
    </row>
    <row r="17" spans="2:15" ht="15.75" x14ac:dyDescent="0.2">
      <c r="B17" s="109" t="s">
        <v>341</v>
      </c>
      <c r="C17" s="109"/>
    </row>
    <row r="18" spans="2:15" ht="15.75" x14ac:dyDescent="0.2">
      <c r="C18" s="109"/>
      <c r="D18" s="4"/>
      <c r="K18" s="4"/>
    </row>
    <row r="20" spans="2:15" ht="15.75" x14ac:dyDescent="0.25">
      <c r="B20" s="116" t="s">
        <v>348</v>
      </c>
    </row>
    <row r="21" spans="2:15" x14ac:dyDescent="0.2">
      <c r="B21" s="111"/>
      <c r="C21" s="112"/>
      <c r="D21" s="112"/>
      <c r="E21" s="112"/>
      <c r="F21" s="112"/>
      <c r="G21" s="112"/>
      <c r="H21" s="112"/>
      <c r="I21" s="112"/>
      <c r="J21" s="112"/>
      <c r="K21" s="112"/>
      <c r="L21" s="112"/>
      <c r="M21" s="112"/>
      <c r="N21" s="112"/>
      <c r="O21" s="113"/>
    </row>
    <row r="22" spans="2:15" x14ac:dyDescent="0.2">
      <c r="B22" s="2"/>
      <c r="O22" s="5"/>
    </row>
    <row r="23" spans="2:15" x14ac:dyDescent="0.2">
      <c r="B23" s="2"/>
      <c r="O23" s="5"/>
    </row>
    <row r="24" spans="2:15" x14ac:dyDescent="0.2">
      <c r="B24" s="2"/>
      <c r="O24" s="5"/>
    </row>
    <row r="25" spans="2:15" x14ac:dyDescent="0.2">
      <c r="B25" s="2"/>
      <c r="O25" s="5"/>
    </row>
    <row r="26" spans="2:15" x14ac:dyDescent="0.2">
      <c r="B26" s="2"/>
      <c r="O26" s="5"/>
    </row>
    <row r="27" spans="2:15" x14ac:dyDescent="0.2">
      <c r="B27" s="2"/>
      <c r="O27" s="5"/>
    </row>
    <row r="28" spans="2:15" x14ac:dyDescent="0.2">
      <c r="B28" s="2"/>
      <c r="O28" s="5"/>
    </row>
    <row r="29" spans="2:15" x14ac:dyDescent="0.2">
      <c r="B29" s="2"/>
      <c r="O29" s="5"/>
    </row>
    <row r="30" spans="2:15" x14ac:dyDescent="0.2">
      <c r="B30" s="2"/>
      <c r="O30" s="5"/>
    </row>
    <row r="31" spans="2:15" x14ac:dyDescent="0.2">
      <c r="B31" s="2"/>
      <c r="O31" s="5"/>
    </row>
    <row r="32" spans="2:15" x14ac:dyDescent="0.2">
      <c r="B32" s="2"/>
      <c r="O32" s="5"/>
    </row>
    <row r="33" spans="2:15" x14ac:dyDescent="0.2">
      <c r="B33" s="2"/>
      <c r="O33" s="5"/>
    </row>
    <row r="34" spans="2:15" x14ac:dyDescent="0.2">
      <c r="B34" s="2"/>
      <c r="O34" s="5"/>
    </row>
    <row r="35" spans="2:15" x14ac:dyDescent="0.2">
      <c r="B35" s="2"/>
      <c r="O35" s="5"/>
    </row>
    <row r="36" spans="2:15" x14ac:dyDescent="0.2">
      <c r="B36" s="114"/>
      <c r="C36" s="64"/>
      <c r="D36" s="64"/>
      <c r="E36" s="64"/>
      <c r="F36" s="64"/>
      <c r="G36" s="64"/>
      <c r="H36" s="64"/>
      <c r="I36" s="64"/>
      <c r="J36" s="64"/>
      <c r="K36" s="64"/>
      <c r="L36" s="64"/>
      <c r="M36" s="64"/>
      <c r="N36" s="64"/>
      <c r="O36" s="115"/>
    </row>
  </sheetData>
  <pageMargins left="0.25" right="0.25"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sheetPr>
  <dimension ref="A1:K97"/>
  <sheetViews>
    <sheetView tabSelected="1" topLeftCell="A76" zoomScale="90" zoomScaleNormal="90" workbookViewId="0">
      <selection activeCell="I89" sqref="I89"/>
    </sheetView>
  </sheetViews>
  <sheetFormatPr defaultColWidth="9.140625" defaultRowHeight="15" x14ac:dyDescent="0.25"/>
  <cols>
    <col min="1" max="1" width="63.28515625" style="7" bestFit="1" customWidth="1"/>
    <col min="2" max="2" width="21.7109375" style="7" customWidth="1"/>
    <col min="3" max="7" width="7.7109375" style="7" customWidth="1"/>
    <col min="8" max="16384" width="9.140625" style="7"/>
  </cols>
  <sheetData>
    <row r="1" spans="1:11" ht="18" x14ac:dyDescent="0.25">
      <c r="A1" s="202" t="s">
        <v>21</v>
      </c>
      <c r="B1" s="202"/>
      <c r="C1" s="202"/>
      <c r="D1" s="202"/>
      <c r="E1" s="202"/>
      <c r="F1" s="202"/>
      <c r="G1" s="202"/>
      <c r="H1" s="6"/>
      <c r="I1" s="6"/>
      <c r="J1" s="6"/>
      <c r="K1" s="6"/>
    </row>
    <row r="2" spans="1:11" ht="15.75" x14ac:dyDescent="0.25">
      <c r="A2" s="203" t="s">
        <v>736</v>
      </c>
      <c r="B2" s="203"/>
      <c r="C2" s="203"/>
      <c r="D2" s="203"/>
      <c r="E2" s="203"/>
      <c r="F2" s="203"/>
      <c r="G2" s="203"/>
      <c r="H2" s="8"/>
      <c r="I2" s="8"/>
      <c r="J2" s="8"/>
      <c r="K2" s="8"/>
    </row>
    <row r="4" spans="1:11" ht="17.100000000000001" customHeight="1" x14ac:dyDescent="0.25">
      <c r="A4" s="9" t="str">
        <f>IF(A5="LOCAL GOVERNMENT NAME:", "", VLOOKUP(A5, EntityLookup!B3:C183,2,1))</f>
        <v/>
      </c>
      <c r="B4" s="204" t="s">
        <v>23</v>
      </c>
      <c r="C4" s="205"/>
      <c r="D4" s="205"/>
      <c r="E4" s="205"/>
      <c r="F4" s="205"/>
      <c r="G4" s="205"/>
    </row>
    <row r="5" spans="1:11" ht="17.100000000000001" customHeight="1" x14ac:dyDescent="0.25">
      <c r="A5" s="123" t="s">
        <v>188</v>
      </c>
      <c r="B5" s="204" t="s">
        <v>24</v>
      </c>
      <c r="C5" s="205"/>
      <c r="D5" s="205"/>
      <c r="E5" s="205"/>
      <c r="F5" s="205"/>
      <c r="G5" s="205"/>
    </row>
    <row r="6" spans="1:11" ht="17.100000000000001" customHeight="1" x14ac:dyDescent="0.25">
      <c r="A6" s="10" t="s">
        <v>737</v>
      </c>
      <c r="B6" s="204" t="s">
        <v>25</v>
      </c>
      <c r="C6" s="205"/>
      <c r="D6" s="205"/>
      <c r="E6" s="205"/>
      <c r="F6" s="205"/>
      <c r="G6" s="205"/>
    </row>
    <row r="7" spans="1:11" ht="17.100000000000001" customHeight="1" x14ac:dyDescent="0.25">
      <c r="A7" s="124" t="s">
        <v>738</v>
      </c>
      <c r="B7" s="206"/>
      <c r="C7" s="207"/>
      <c r="D7" s="207"/>
      <c r="E7" s="207"/>
      <c r="F7" s="207"/>
      <c r="G7" s="207"/>
    </row>
    <row r="8" spans="1:11" ht="17.100000000000001" customHeight="1" x14ac:dyDescent="0.25">
      <c r="A8" s="124"/>
      <c r="B8" s="211"/>
      <c r="C8" s="212"/>
      <c r="D8" s="212"/>
      <c r="E8" s="212"/>
      <c r="F8" s="212"/>
      <c r="G8" s="212"/>
    </row>
    <row r="9" spans="1:11" ht="17.100000000000001" customHeight="1" x14ac:dyDescent="0.25">
      <c r="A9" s="11"/>
      <c r="B9" s="211"/>
      <c r="C9" s="212"/>
      <c r="D9" s="212"/>
      <c r="E9" s="212"/>
      <c r="F9" s="212"/>
      <c r="G9" s="212"/>
    </row>
    <row r="10" spans="1:11" ht="17.100000000000001" customHeight="1" x14ac:dyDescent="0.25">
      <c r="A10" s="12"/>
      <c r="B10" s="13"/>
      <c r="C10" s="13"/>
      <c r="D10" s="13"/>
      <c r="E10" s="13"/>
      <c r="F10" s="13"/>
      <c r="G10" s="13"/>
    </row>
    <row r="11" spans="1:11" ht="6.75" customHeight="1" x14ac:dyDescent="0.25">
      <c r="A11" s="69"/>
    </row>
    <row r="12" spans="1:11" x14ac:dyDescent="0.25">
      <c r="A12" s="70" t="s">
        <v>111</v>
      </c>
    </row>
    <row r="13" spans="1:11" ht="7.5" customHeight="1" x14ac:dyDescent="0.25">
      <c r="A13" s="14"/>
    </row>
    <row r="14" spans="1:11" ht="15.75" x14ac:dyDescent="0.25">
      <c r="B14" s="15" t="s">
        <v>22</v>
      </c>
      <c r="C14" s="16"/>
      <c r="D14" s="16"/>
      <c r="E14" s="16"/>
      <c r="F14" s="16"/>
      <c r="G14" s="16"/>
    </row>
    <row r="15" spans="1:11" ht="15.75" x14ac:dyDescent="0.25">
      <c r="B15" s="15" t="s">
        <v>146</v>
      </c>
      <c r="C15" s="16"/>
      <c r="D15" s="16"/>
      <c r="E15" s="16"/>
      <c r="F15" s="16"/>
      <c r="G15" s="16"/>
    </row>
    <row r="16" spans="1:11" ht="15.75" x14ac:dyDescent="0.25">
      <c r="B16" s="15" t="s">
        <v>86</v>
      </c>
      <c r="C16" s="16"/>
      <c r="D16" s="16"/>
      <c r="E16" s="16"/>
      <c r="F16" s="16"/>
      <c r="G16" s="16"/>
    </row>
    <row r="17" spans="1:7" ht="15.75" x14ac:dyDescent="0.25">
      <c r="B17" s="15" t="s">
        <v>26</v>
      </c>
      <c r="C17" s="16"/>
      <c r="D17" s="16"/>
      <c r="E17" s="16"/>
      <c r="F17" s="16"/>
      <c r="G17" s="16"/>
    </row>
    <row r="18" spans="1:7" ht="15.75" x14ac:dyDescent="0.25">
      <c r="B18" s="15" t="s">
        <v>27</v>
      </c>
      <c r="C18" s="16"/>
      <c r="D18" s="16"/>
      <c r="E18" s="16"/>
      <c r="F18" s="16"/>
      <c r="G18" s="16"/>
    </row>
    <row r="19" spans="1:7" ht="10.5" customHeight="1" thickBot="1" x14ac:dyDescent="0.3">
      <c r="B19" s="15"/>
      <c r="C19" s="16"/>
      <c r="D19" s="16"/>
      <c r="E19" s="16"/>
      <c r="F19" s="16"/>
      <c r="G19" s="16"/>
    </row>
    <row r="20" spans="1:7" ht="64.5" customHeight="1" thickBot="1" x14ac:dyDescent="0.3">
      <c r="A20" s="215" t="s">
        <v>727</v>
      </c>
      <c r="B20" s="216"/>
      <c r="C20" s="216"/>
      <c r="D20" s="216"/>
      <c r="E20" s="216"/>
      <c r="F20" s="216"/>
      <c r="G20" s="217"/>
    </row>
    <row r="21" spans="1:7" ht="10.5" customHeight="1" x14ac:dyDescent="0.25">
      <c r="B21" s="15"/>
      <c r="C21" s="16"/>
      <c r="D21" s="16"/>
      <c r="E21" s="16"/>
      <c r="F21" s="16"/>
      <c r="G21" s="16"/>
    </row>
    <row r="22" spans="1:7" ht="10.5" customHeight="1" thickBot="1" x14ac:dyDescent="0.3"/>
    <row r="23" spans="1:7" ht="63.75" customHeight="1" thickBot="1" x14ac:dyDescent="0.3">
      <c r="A23" s="208" t="s">
        <v>134</v>
      </c>
      <c r="B23" s="209"/>
      <c r="C23" s="209"/>
      <c r="D23" s="209"/>
      <c r="E23" s="209"/>
      <c r="F23" s="209"/>
      <c r="G23" s="210"/>
    </row>
    <row r="24" spans="1:7" ht="12.75" customHeight="1" x14ac:dyDescent="0.25">
      <c r="A24" s="141"/>
      <c r="B24" s="141"/>
      <c r="C24" s="141"/>
      <c r="D24" s="141"/>
      <c r="E24" s="141"/>
      <c r="F24" s="141"/>
      <c r="G24" s="141"/>
    </row>
    <row r="25" spans="1:7" x14ac:dyDescent="0.25">
      <c r="A25" s="17"/>
      <c r="B25" s="18"/>
      <c r="C25" s="18"/>
      <c r="D25" s="18"/>
      <c r="E25" s="18"/>
      <c r="F25" s="18"/>
      <c r="G25" s="18"/>
    </row>
    <row r="26" spans="1:7" x14ac:dyDescent="0.25">
      <c r="A26" s="213" t="s">
        <v>728</v>
      </c>
      <c r="B26" s="213"/>
      <c r="C26" s="213"/>
      <c r="D26" s="213"/>
      <c r="E26" s="213"/>
      <c r="F26" s="213"/>
      <c r="G26" s="213"/>
    </row>
    <row r="27" spans="1:7" x14ac:dyDescent="0.25">
      <c r="A27" s="213"/>
      <c r="B27" s="213"/>
      <c r="C27" s="213"/>
      <c r="D27" s="213"/>
      <c r="E27" s="213"/>
      <c r="F27" s="213"/>
      <c r="G27" s="213"/>
    </row>
    <row r="28" spans="1:7" x14ac:dyDescent="0.25">
      <c r="A28" s="17"/>
      <c r="B28" s="18"/>
      <c r="C28" s="18"/>
      <c r="D28" s="18"/>
      <c r="E28" s="18"/>
      <c r="F28" s="18"/>
      <c r="G28" s="18"/>
    </row>
    <row r="29" spans="1:7" x14ac:dyDescent="0.25">
      <c r="A29" s="17"/>
      <c r="B29" s="18"/>
      <c r="C29" s="18"/>
      <c r="D29" s="18"/>
      <c r="E29" s="18"/>
      <c r="F29" s="18"/>
      <c r="G29" s="18"/>
    </row>
    <row r="30" spans="1:7" x14ac:dyDescent="0.25">
      <c r="A30" s="214" t="s">
        <v>32</v>
      </c>
      <c r="B30" s="214"/>
      <c r="C30" s="214"/>
      <c r="D30" s="214"/>
      <c r="E30" s="214"/>
      <c r="F30" s="214"/>
      <c r="G30" s="214"/>
    </row>
    <row r="31" spans="1:7" x14ac:dyDescent="0.25">
      <c r="A31" s="201" t="s">
        <v>38</v>
      </c>
      <c r="B31" s="201"/>
      <c r="C31" s="201"/>
      <c r="D31" s="201"/>
      <c r="E31" s="201"/>
      <c r="F31" s="201"/>
      <c r="G31" s="201"/>
    </row>
    <row r="32" spans="1:7" x14ac:dyDescent="0.25">
      <c r="A32" s="201"/>
      <c r="B32" s="201"/>
      <c r="C32" s="201"/>
      <c r="D32" s="201"/>
      <c r="E32" s="201"/>
      <c r="F32" s="201"/>
      <c r="G32" s="201"/>
    </row>
    <row r="33" spans="1:11" x14ac:dyDescent="0.25">
      <c r="A33" s="19"/>
      <c r="B33" s="19"/>
      <c r="C33" s="19"/>
      <c r="D33" s="19"/>
      <c r="E33" s="19"/>
      <c r="F33" s="19"/>
      <c r="G33" s="19"/>
    </row>
    <row r="34" spans="1:11" x14ac:dyDescent="0.25">
      <c r="A34" s="20" t="s">
        <v>96</v>
      </c>
      <c r="B34" s="194" t="s">
        <v>96</v>
      </c>
      <c r="C34" s="194"/>
      <c r="D34" s="194" t="s">
        <v>34</v>
      </c>
      <c r="E34" s="194"/>
      <c r="F34" s="194"/>
      <c r="G34" s="195"/>
    </row>
    <row r="35" spans="1:11" x14ac:dyDescent="0.25">
      <c r="A35" s="21" t="s">
        <v>190</v>
      </c>
      <c r="B35" s="196" t="s">
        <v>100</v>
      </c>
      <c r="C35" s="196"/>
      <c r="D35" s="196" t="s">
        <v>33</v>
      </c>
      <c r="E35" s="196"/>
      <c r="F35" s="196"/>
      <c r="G35" s="197"/>
    </row>
    <row r="36" spans="1:11" x14ac:dyDescent="0.25">
      <c r="A36" s="22">
        <v>0</v>
      </c>
      <c r="B36" s="198">
        <v>1000000</v>
      </c>
      <c r="C36" s="198"/>
      <c r="D36" s="199">
        <v>0</v>
      </c>
      <c r="E36" s="199"/>
      <c r="F36" s="199"/>
      <c r="G36" s="200"/>
    </row>
    <row r="37" spans="1:11" x14ac:dyDescent="0.25">
      <c r="A37" s="23">
        <v>1000000</v>
      </c>
      <c r="B37" s="193">
        <v>1500000</v>
      </c>
      <c r="C37" s="187"/>
      <c r="D37" s="188">
        <v>800</v>
      </c>
      <c r="E37" s="188"/>
      <c r="F37" s="188"/>
      <c r="G37" s="189"/>
    </row>
    <row r="38" spans="1:11" x14ac:dyDescent="0.25">
      <c r="A38" s="24">
        <v>1500000</v>
      </c>
      <c r="B38" s="184">
        <v>2500000</v>
      </c>
      <c r="C38" s="184">
        <v>1500000</v>
      </c>
      <c r="D38" s="185">
        <v>950</v>
      </c>
      <c r="E38" s="185"/>
      <c r="F38" s="185"/>
      <c r="G38" s="186"/>
    </row>
    <row r="39" spans="1:11" x14ac:dyDescent="0.25">
      <c r="A39" s="23">
        <v>2500000</v>
      </c>
      <c r="B39" s="187">
        <v>5000000</v>
      </c>
      <c r="C39" s="187">
        <v>2500000</v>
      </c>
      <c r="D39" s="188">
        <v>1300</v>
      </c>
      <c r="E39" s="188"/>
      <c r="F39" s="188"/>
      <c r="G39" s="189"/>
    </row>
    <row r="40" spans="1:11" x14ac:dyDescent="0.25">
      <c r="A40" s="25">
        <v>5000000</v>
      </c>
      <c r="B40" s="184">
        <v>10000000</v>
      </c>
      <c r="C40" s="184">
        <v>5000000</v>
      </c>
      <c r="D40" s="185">
        <v>1700</v>
      </c>
      <c r="E40" s="185"/>
      <c r="F40" s="185"/>
      <c r="G40" s="186"/>
    </row>
    <row r="41" spans="1:11" x14ac:dyDescent="0.25">
      <c r="A41" s="23">
        <v>10000000</v>
      </c>
      <c r="B41" s="187">
        <v>50000000</v>
      </c>
      <c r="C41" s="187">
        <v>10000000</v>
      </c>
      <c r="D41" s="188">
        <v>2500</v>
      </c>
      <c r="E41" s="188"/>
      <c r="F41" s="188"/>
      <c r="G41" s="189"/>
    </row>
    <row r="42" spans="1:11" x14ac:dyDescent="0.25">
      <c r="A42" s="120">
        <v>50000000</v>
      </c>
      <c r="B42" s="190"/>
      <c r="C42" s="190"/>
      <c r="D42" s="191">
        <v>3000</v>
      </c>
      <c r="E42" s="191"/>
      <c r="F42" s="191"/>
      <c r="G42" s="192"/>
    </row>
    <row r="43" spans="1:11" x14ac:dyDescent="0.25">
      <c r="A43" s="26"/>
      <c r="B43" s="26"/>
      <c r="C43" s="26"/>
      <c r="D43" s="26"/>
      <c r="E43" s="26"/>
      <c r="F43" s="26"/>
      <c r="G43" s="26"/>
    </row>
    <row r="44" spans="1:11" ht="6.75" customHeight="1" x14ac:dyDescent="0.25">
      <c r="A44" s="26"/>
      <c r="B44" s="26"/>
      <c r="C44" s="26"/>
      <c r="D44" s="26"/>
      <c r="E44" s="26"/>
      <c r="F44" s="26"/>
      <c r="G44" s="26"/>
    </row>
    <row r="45" spans="1:11" ht="15.75" thickBot="1" x14ac:dyDescent="0.3">
      <c r="A45" s="177" t="s">
        <v>37</v>
      </c>
      <c r="B45" s="177"/>
      <c r="C45" s="177"/>
      <c r="D45" s="177"/>
      <c r="E45" s="177"/>
      <c r="F45" s="177"/>
      <c r="G45" s="177"/>
      <c r="H45" s="27"/>
      <c r="I45" s="27"/>
      <c r="J45" s="27"/>
      <c r="K45" s="27"/>
    </row>
    <row r="46" spans="1:11" x14ac:dyDescent="0.25">
      <c r="A46" s="178" t="s">
        <v>39</v>
      </c>
      <c r="B46" s="180" t="s">
        <v>28</v>
      </c>
      <c r="C46" s="181"/>
      <c r="D46" s="28"/>
      <c r="E46" s="28"/>
      <c r="F46" s="28"/>
      <c r="G46" s="29"/>
    </row>
    <row r="47" spans="1:11" x14ac:dyDescent="0.25">
      <c r="A47" s="179"/>
      <c r="B47" s="30"/>
      <c r="C47" s="27"/>
      <c r="D47" s="27"/>
      <c r="E47" s="27"/>
      <c r="F47" s="27"/>
      <c r="G47" s="31"/>
    </row>
    <row r="48" spans="1:11" ht="5.25" customHeight="1" x14ac:dyDescent="0.25">
      <c r="A48" s="179"/>
      <c r="B48" s="30"/>
      <c r="C48" s="27"/>
      <c r="D48" s="27"/>
      <c r="E48" s="27"/>
      <c r="F48" s="27"/>
      <c r="G48" s="31"/>
    </row>
    <row r="49" spans="1:11" ht="15.75" thickBot="1" x14ac:dyDescent="0.3">
      <c r="A49" s="179"/>
      <c r="B49" s="167" t="s">
        <v>2</v>
      </c>
      <c r="C49" s="168"/>
      <c r="D49" s="32" t="s">
        <v>30</v>
      </c>
      <c r="E49" s="182"/>
      <c r="F49" s="182"/>
      <c r="G49" s="183"/>
    </row>
    <row r="50" spans="1:11" x14ac:dyDescent="0.25">
      <c r="A50" s="165" t="s">
        <v>40</v>
      </c>
      <c r="B50" s="30"/>
      <c r="C50" s="27"/>
      <c r="D50" s="27"/>
      <c r="E50" s="27"/>
      <c r="F50" s="27"/>
      <c r="G50" s="31"/>
    </row>
    <row r="51" spans="1:11" ht="7.5" customHeight="1" x14ac:dyDescent="0.25">
      <c r="A51" s="166"/>
      <c r="B51" s="30"/>
      <c r="C51" s="27"/>
      <c r="D51" s="27"/>
      <c r="E51" s="27"/>
      <c r="F51" s="27"/>
      <c r="G51" s="31"/>
    </row>
    <row r="52" spans="1:11" x14ac:dyDescent="0.25">
      <c r="A52" s="166"/>
      <c r="B52" s="167" t="s">
        <v>29</v>
      </c>
      <c r="C52" s="168"/>
      <c r="D52" s="168"/>
      <c r="E52" s="168"/>
      <c r="F52" s="168"/>
      <c r="G52" s="169"/>
    </row>
    <row r="53" spans="1:11" ht="15.75" thickBot="1" x14ac:dyDescent="0.3">
      <c r="A53" s="33"/>
      <c r="B53" s="34"/>
      <c r="C53" s="35"/>
      <c r="D53" s="35"/>
      <c r="E53" s="35"/>
      <c r="F53" s="35"/>
      <c r="G53" s="36"/>
    </row>
    <row r="54" spans="1:11" ht="10.5" customHeight="1" x14ac:dyDescent="0.25"/>
    <row r="55" spans="1:11" x14ac:dyDescent="0.25">
      <c r="A55" s="37" t="s">
        <v>739</v>
      </c>
    </row>
    <row r="56" spans="1:11" ht="18" customHeight="1" x14ac:dyDescent="0.25">
      <c r="A56" s="140" t="s">
        <v>31</v>
      </c>
      <c r="B56" s="140"/>
      <c r="C56" s="140"/>
      <c r="D56" s="140"/>
      <c r="E56" s="140"/>
      <c r="F56" s="140"/>
      <c r="G56" s="140"/>
      <c r="H56" s="37"/>
      <c r="I56" s="37"/>
      <c r="J56" s="37"/>
      <c r="K56" s="37"/>
    </row>
    <row r="57" spans="1:11" ht="3.75" customHeight="1" x14ac:dyDescent="0.25">
      <c r="A57" s="71"/>
      <c r="B57" s="71"/>
      <c r="C57" s="71"/>
      <c r="D57" s="71"/>
      <c r="E57" s="71"/>
      <c r="F57" s="71"/>
      <c r="G57" s="71"/>
      <c r="H57" s="37"/>
      <c r="I57" s="37"/>
      <c r="J57" s="37"/>
      <c r="K57" s="37"/>
    </row>
    <row r="58" spans="1:11" ht="16.5" customHeight="1" x14ac:dyDescent="0.35">
      <c r="A58" s="170" t="s">
        <v>41</v>
      </c>
      <c r="B58" s="170"/>
      <c r="C58" s="170"/>
      <c r="D58" s="170"/>
      <c r="E58" s="170"/>
      <c r="F58" s="170"/>
      <c r="G58" s="170"/>
    </row>
    <row r="59" spans="1:11" x14ac:dyDescent="0.25">
      <c r="A59" s="171" t="s">
        <v>110</v>
      </c>
      <c r="B59" s="172"/>
      <c r="C59" s="172"/>
      <c r="D59" s="172"/>
      <c r="E59" s="172"/>
      <c r="F59" s="172"/>
      <c r="G59" s="172"/>
    </row>
    <row r="60" spans="1:11" ht="16.5" customHeight="1" thickBot="1" x14ac:dyDescent="0.3">
      <c r="A60" s="173"/>
      <c r="B60" s="173"/>
      <c r="C60" s="173"/>
      <c r="D60" s="173"/>
      <c r="E60" s="173"/>
      <c r="F60" s="173"/>
      <c r="G60" s="173"/>
    </row>
    <row r="61" spans="1:11" ht="138" customHeight="1" thickBot="1" x14ac:dyDescent="0.3">
      <c r="A61" s="174" t="s">
        <v>729</v>
      </c>
      <c r="B61" s="175"/>
      <c r="C61" s="175"/>
      <c r="D61" s="175"/>
      <c r="E61" s="175"/>
      <c r="F61" s="175"/>
      <c r="G61" s="176"/>
    </row>
    <row r="62" spans="1:11" ht="9" customHeight="1" x14ac:dyDescent="0.25">
      <c r="A62" s="38"/>
    </row>
    <row r="63" spans="1:11" ht="18.75" x14ac:dyDescent="0.25">
      <c r="A63" s="142" t="s">
        <v>42</v>
      </c>
      <c r="B63" s="142"/>
      <c r="C63" s="142"/>
      <c r="D63" s="142"/>
      <c r="E63" s="142"/>
      <c r="F63" s="142"/>
      <c r="G63" s="142"/>
    </row>
    <row r="64" spans="1:11" ht="18.75" customHeight="1" x14ac:dyDescent="0.25">
      <c r="A64" s="39" t="s">
        <v>43</v>
      </c>
      <c r="B64" s="125"/>
    </row>
    <row r="65" spans="1:7" ht="18.75" customHeight="1" x14ac:dyDescent="0.25">
      <c r="A65" s="40" t="s">
        <v>44</v>
      </c>
      <c r="B65" s="125"/>
    </row>
    <row r="66" spans="1:7" ht="18.75" customHeight="1" x14ac:dyDescent="0.25">
      <c r="A66" s="40" t="s">
        <v>45</v>
      </c>
      <c r="B66" s="125"/>
    </row>
    <row r="67" spans="1:7" ht="18.75" x14ac:dyDescent="0.3">
      <c r="A67" s="143" t="s">
        <v>109</v>
      </c>
      <c r="B67" s="143"/>
      <c r="C67" s="143"/>
      <c r="D67" s="143"/>
      <c r="E67" s="143"/>
      <c r="F67" s="143"/>
      <c r="G67" s="143"/>
    </row>
    <row r="68" spans="1:7" ht="16.5" thickBot="1" x14ac:dyDescent="0.3">
      <c r="A68" s="144" t="s">
        <v>46</v>
      </c>
      <c r="B68" s="144"/>
      <c r="C68" s="144"/>
      <c r="D68" s="144"/>
      <c r="E68" s="144"/>
      <c r="F68" s="144"/>
      <c r="G68" s="144"/>
    </row>
    <row r="69" spans="1:7" ht="18.75" customHeight="1" thickBot="1" x14ac:dyDescent="0.3">
      <c r="A69" s="39" t="s">
        <v>3</v>
      </c>
      <c r="B69" s="56"/>
      <c r="C69" s="150" t="s">
        <v>47</v>
      </c>
      <c r="D69" s="151"/>
      <c r="E69" s="151"/>
      <c r="F69" s="151"/>
      <c r="G69" s="152"/>
    </row>
    <row r="70" spans="1:7" ht="31.5" customHeight="1" x14ac:dyDescent="0.25">
      <c r="A70" s="42" t="s">
        <v>48</v>
      </c>
      <c r="B70" s="43"/>
      <c r="C70" s="153" t="s">
        <v>49</v>
      </c>
      <c r="D70" s="154"/>
      <c r="E70" s="154"/>
      <c r="F70" s="159" t="str">
        <f>IF(B83&lt;750001,"0",IF(B83&lt;1000001,"$0",IF(B83&lt;1500001,"$800.00",IF(B83&lt;2500001,"$950.00", IF(B83&lt;5000001,"$1300.00", IF(B83&lt;10000001,"$1700.00", IF(B83&lt;50000001,"$2500.00", IF(B83&gt;50000000,"$3000.00"))))))))</f>
        <v>0</v>
      </c>
      <c r="G70" s="160"/>
    </row>
    <row r="71" spans="1:7" ht="18.75" customHeight="1" x14ac:dyDescent="0.25">
      <c r="A71" s="44" t="s">
        <v>50</v>
      </c>
      <c r="B71" s="56"/>
      <c r="C71" s="155"/>
      <c r="D71" s="156"/>
      <c r="E71" s="156"/>
      <c r="F71" s="161"/>
      <c r="G71" s="162"/>
    </row>
    <row r="72" spans="1:7" ht="18.75" customHeight="1" x14ac:dyDescent="0.25">
      <c r="A72" s="44" t="s">
        <v>1</v>
      </c>
      <c r="B72" s="56"/>
      <c r="C72" s="155"/>
      <c r="D72" s="156"/>
      <c r="E72" s="156"/>
      <c r="F72" s="161"/>
      <c r="G72" s="162"/>
    </row>
    <row r="73" spans="1:7" ht="18.75" customHeight="1" x14ac:dyDescent="0.25">
      <c r="A73" s="44" t="s">
        <v>51</v>
      </c>
      <c r="B73" s="56"/>
      <c r="C73" s="155"/>
      <c r="D73" s="156"/>
      <c r="E73" s="156"/>
      <c r="F73" s="161"/>
      <c r="G73" s="162"/>
    </row>
    <row r="74" spans="1:7" ht="18.75" customHeight="1" x14ac:dyDescent="0.25">
      <c r="A74" s="44" t="s">
        <v>52</v>
      </c>
      <c r="B74" s="56"/>
      <c r="C74" s="155"/>
      <c r="D74" s="156"/>
      <c r="E74" s="156"/>
      <c r="F74" s="161"/>
      <c r="G74" s="162"/>
    </row>
    <row r="75" spans="1:7" ht="18.75" customHeight="1" x14ac:dyDescent="0.25">
      <c r="A75" s="44" t="s">
        <v>53</v>
      </c>
      <c r="B75" s="56"/>
      <c r="C75" s="155"/>
      <c r="D75" s="156"/>
      <c r="E75" s="156"/>
      <c r="F75" s="161"/>
      <c r="G75" s="162"/>
    </row>
    <row r="76" spans="1:7" ht="18.75" customHeight="1" x14ac:dyDescent="0.25">
      <c r="A76" s="39" t="s">
        <v>54</v>
      </c>
      <c r="B76" s="56"/>
      <c r="C76" s="155"/>
      <c r="D76" s="156"/>
      <c r="E76" s="156"/>
      <c r="F76" s="161"/>
      <c r="G76" s="162"/>
    </row>
    <row r="77" spans="1:7" ht="18.75" customHeight="1" thickBot="1" x14ac:dyDescent="0.3">
      <c r="A77" s="39" t="s">
        <v>45</v>
      </c>
      <c r="B77" s="56"/>
      <c r="C77" s="157"/>
      <c r="D77" s="158"/>
      <c r="E77" s="158"/>
      <c r="F77" s="163"/>
      <c r="G77" s="164"/>
    </row>
    <row r="78" spans="1:7" ht="18.75" customHeight="1" x14ac:dyDescent="0.25">
      <c r="A78" s="142" t="s">
        <v>55</v>
      </c>
      <c r="B78" s="142"/>
      <c r="C78" s="142"/>
      <c r="D78" s="142"/>
      <c r="E78" s="142"/>
      <c r="F78" s="142"/>
      <c r="G78" s="142"/>
    </row>
    <row r="79" spans="1:7" ht="18.75" customHeight="1" x14ac:dyDescent="0.25">
      <c r="A79" s="45" t="s">
        <v>56</v>
      </c>
      <c r="B79" s="125"/>
    </row>
    <row r="80" spans="1:7" ht="18.75" x14ac:dyDescent="0.3">
      <c r="A80" s="143" t="s">
        <v>57</v>
      </c>
      <c r="B80" s="143"/>
      <c r="C80" s="143"/>
      <c r="D80" s="143"/>
      <c r="E80" s="143"/>
      <c r="F80" s="143"/>
      <c r="G80" s="143"/>
    </row>
    <row r="81" spans="1:11" ht="15.75" x14ac:dyDescent="0.25">
      <c r="A81" s="144" t="s">
        <v>58</v>
      </c>
      <c r="B81" s="144"/>
      <c r="C81" s="144"/>
      <c r="D81" s="144"/>
      <c r="E81" s="144"/>
      <c r="F81" s="144"/>
      <c r="G81" s="144"/>
    </row>
    <row r="82" spans="1:11" ht="18.75" customHeight="1" x14ac:dyDescent="0.3">
      <c r="A82" s="39" t="s">
        <v>59</v>
      </c>
      <c r="B82" s="125"/>
      <c r="J82" s="51"/>
    </row>
    <row r="83" spans="1:11" ht="18.75" customHeight="1" thickBot="1" x14ac:dyDescent="0.35">
      <c r="A83" s="53" t="s">
        <v>60</v>
      </c>
      <c r="B83" s="57">
        <f>B64+B65+B66+B69+B71+B72+B73+B74+B75+B76+B77+B79+B82</f>
        <v>0</v>
      </c>
    </row>
    <row r="84" spans="1:11" ht="125.25" customHeight="1" thickTop="1" x14ac:dyDescent="0.25">
      <c r="A84" s="47"/>
      <c r="B84" s="145" t="s">
        <v>730</v>
      </c>
      <c r="C84" s="146"/>
      <c r="D84" s="146"/>
      <c r="E84" s="146"/>
      <c r="F84" s="146"/>
      <c r="G84" s="146"/>
    </row>
    <row r="85" spans="1:11" ht="19.5" thickBot="1" x14ac:dyDescent="0.35">
      <c r="A85" s="143" t="s">
        <v>145</v>
      </c>
      <c r="B85" s="143"/>
      <c r="C85" s="143"/>
      <c r="D85" s="143"/>
      <c r="E85" s="143"/>
      <c r="F85" s="143"/>
      <c r="G85" s="143"/>
    </row>
    <row r="86" spans="1:11" ht="32.25" customHeight="1" thickBot="1" x14ac:dyDescent="0.35">
      <c r="A86" s="48" t="s">
        <v>144</v>
      </c>
      <c r="B86" s="56"/>
      <c r="C86" s="147" t="s">
        <v>61</v>
      </c>
      <c r="D86" s="148"/>
      <c r="E86" s="148"/>
      <c r="F86" s="148"/>
      <c r="G86" s="149"/>
    </row>
    <row r="87" spans="1:11" ht="47.25" customHeight="1" x14ac:dyDescent="0.25">
      <c r="A87" s="49" t="s">
        <v>137</v>
      </c>
      <c r="B87" s="56"/>
      <c r="C87" s="127" t="s">
        <v>62</v>
      </c>
      <c r="D87" s="128"/>
      <c r="E87" s="128"/>
      <c r="F87" s="133" t="str">
        <f>IF(B94&gt;1000000,"YES","NO")</f>
        <v>NO</v>
      </c>
      <c r="G87" s="134"/>
    </row>
    <row r="88" spans="1:11" ht="33.75" customHeight="1" x14ac:dyDescent="0.25">
      <c r="A88" s="49" t="s">
        <v>138</v>
      </c>
      <c r="B88" s="56"/>
      <c r="C88" s="129"/>
      <c r="D88" s="130"/>
      <c r="E88" s="130"/>
      <c r="F88" s="135"/>
      <c r="G88" s="136"/>
      <c r="K88" s="47"/>
    </row>
    <row r="89" spans="1:11" ht="48.75" customHeight="1" x14ac:dyDescent="0.25">
      <c r="A89" s="230" t="s">
        <v>740</v>
      </c>
      <c r="B89" s="76"/>
      <c r="C89" s="129"/>
      <c r="D89" s="130"/>
      <c r="E89" s="130"/>
      <c r="F89" s="135"/>
      <c r="G89" s="136"/>
    </row>
    <row r="90" spans="1:11" ht="18.75" customHeight="1" x14ac:dyDescent="0.25">
      <c r="A90" s="72" t="s">
        <v>135</v>
      </c>
      <c r="B90" s="41">
        <f>B87+B88+B89</f>
        <v>0</v>
      </c>
      <c r="C90" s="129"/>
      <c r="D90" s="130"/>
      <c r="E90" s="130"/>
      <c r="F90" s="135"/>
      <c r="G90" s="136"/>
    </row>
    <row r="91" spans="1:11" ht="33" customHeight="1" x14ac:dyDescent="0.25">
      <c r="A91" s="231" t="s">
        <v>741</v>
      </c>
      <c r="B91" s="74"/>
      <c r="C91" s="129"/>
      <c r="D91" s="130"/>
      <c r="E91" s="130"/>
      <c r="F91" s="135"/>
      <c r="G91" s="136"/>
    </row>
    <row r="92" spans="1:11" ht="18.75" customHeight="1" x14ac:dyDescent="0.25">
      <c r="A92" s="46" t="s">
        <v>136</v>
      </c>
      <c r="B92" s="73">
        <f>B90+B91</f>
        <v>0</v>
      </c>
      <c r="C92" s="129"/>
      <c r="D92" s="130"/>
      <c r="E92" s="130"/>
      <c r="F92" s="135"/>
      <c r="G92" s="136"/>
    </row>
    <row r="93" spans="1:11" ht="10.5" customHeight="1" x14ac:dyDescent="0.25">
      <c r="A93" s="50"/>
      <c r="B93" s="126"/>
      <c r="C93" s="129"/>
      <c r="D93" s="130"/>
      <c r="E93" s="130"/>
      <c r="F93" s="135"/>
      <c r="G93" s="136"/>
    </row>
    <row r="94" spans="1:11" ht="18.75" customHeight="1" thickBot="1" x14ac:dyDescent="0.35">
      <c r="A94" s="52" t="s">
        <v>139</v>
      </c>
      <c r="B94" s="75">
        <f>B83+B92</f>
        <v>0</v>
      </c>
      <c r="C94" s="131"/>
      <c r="D94" s="132"/>
      <c r="E94" s="132"/>
      <c r="F94" s="137"/>
      <c r="G94" s="138"/>
    </row>
    <row r="95" spans="1:11" ht="19.5" customHeight="1" thickTop="1" x14ac:dyDescent="0.3">
      <c r="A95" s="51"/>
      <c r="B95" s="139" t="s">
        <v>731</v>
      </c>
      <c r="C95" s="139"/>
      <c r="D95" s="139"/>
      <c r="E95" s="139"/>
      <c r="F95" s="139"/>
      <c r="G95" s="139"/>
    </row>
    <row r="96" spans="1:11" ht="18.75" x14ac:dyDescent="0.3">
      <c r="A96" s="51"/>
      <c r="B96" s="139"/>
      <c r="C96" s="139"/>
      <c r="D96" s="139"/>
      <c r="E96" s="139"/>
      <c r="F96" s="139"/>
      <c r="G96" s="139"/>
    </row>
    <row r="97" spans="1:7" x14ac:dyDescent="0.25">
      <c r="A97" s="140" t="s">
        <v>35</v>
      </c>
      <c r="B97" s="140"/>
      <c r="C97" s="140"/>
      <c r="D97" s="140"/>
      <c r="E97" s="140"/>
      <c r="F97" s="140"/>
      <c r="G97" s="140"/>
    </row>
  </sheetData>
  <sheetProtection algorithmName="SHA-512" hashValue="j1HDPPuELlwQmTLf57poEKJmjZ7TiPBr+yMPQtc0B900MG24gSUEzj4FEE1z/QD3F4esaVz+NH6i5CMS9r6+5A==" saltValue="4mFxzVLR5FiQi+tScnhe4w==" spinCount="100000" sheet="1" formatCells="0" formatColumns="0"/>
  <customSheetViews>
    <customSheetView guid="{FC3B3501-CA52-40D7-B049-0E027A15B235}" topLeftCell="A46">
      <selection activeCell="A83" sqref="A83:G83"/>
      <pageMargins left="0.7" right="0.7" top="0.75" bottom="0.75" header="0.3" footer="0.3"/>
      <pageSetup scale="74" orientation="portrait" r:id="rId1"/>
    </customSheetView>
  </customSheetViews>
  <mergeCells count="59">
    <mergeCell ref="A31:G32"/>
    <mergeCell ref="A1:G1"/>
    <mergeCell ref="A2:G2"/>
    <mergeCell ref="B4:G4"/>
    <mergeCell ref="B5:G5"/>
    <mergeCell ref="B6:G6"/>
    <mergeCell ref="B7:G7"/>
    <mergeCell ref="A23:G23"/>
    <mergeCell ref="B8:G8"/>
    <mergeCell ref="B9:G9"/>
    <mergeCell ref="A26:G27"/>
    <mergeCell ref="A30:G30"/>
    <mergeCell ref="A20:G20"/>
    <mergeCell ref="B34:C34"/>
    <mergeCell ref="D34:G34"/>
    <mergeCell ref="B35:C35"/>
    <mergeCell ref="D35:G35"/>
    <mergeCell ref="B36:C36"/>
    <mergeCell ref="D36:G36"/>
    <mergeCell ref="B37:C37"/>
    <mergeCell ref="D37:G37"/>
    <mergeCell ref="B38:C38"/>
    <mergeCell ref="D38:G38"/>
    <mergeCell ref="B39:C39"/>
    <mergeCell ref="D39:G39"/>
    <mergeCell ref="B40:C40"/>
    <mergeCell ref="D40:G40"/>
    <mergeCell ref="B41:C41"/>
    <mergeCell ref="D41:G41"/>
    <mergeCell ref="B42:C42"/>
    <mergeCell ref="D42:G42"/>
    <mergeCell ref="A45:G45"/>
    <mergeCell ref="A46:A49"/>
    <mergeCell ref="B46:C46"/>
    <mergeCell ref="B49:C49"/>
    <mergeCell ref="E49:G49"/>
    <mergeCell ref="F70:G77"/>
    <mergeCell ref="A50:A52"/>
    <mergeCell ref="B52:G52"/>
    <mergeCell ref="A56:G56"/>
    <mergeCell ref="A58:G58"/>
    <mergeCell ref="A59:G60"/>
    <mergeCell ref="A61:G61"/>
    <mergeCell ref="C87:E94"/>
    <mergeCell ref="F87:G94"/>
    <mergeCell ref="B95:G96"/>
    <mergeCell ref="A97:G97"/>
    <mergeCell ref="A24:G24"/>
    <mergeCell ref="A78:G78"/>
    <mergeCell ref="A80:G80"/>
    <mergeCell ref="A81:G81"/>
    <mergeCell ref="B84:G84"/>
    <mergeCell ref="A85:G85"/>
    <mergeCell ref="C86:G86"/>
    <mergeCell ref="A63:G63"/>
    <mergeCell ref="A67:G67"/>
    <mergeCell ref="A68:G68"/>
    <mergeCell ref="C69:G69"/>
    <mergeCell ref="C70:E77"/>
  </mergeCells>
  <printOptions horizontalCentered="1" verticalCentered="1"/>
  <pageMargins left="0.25" right="0.25" top="0.5" bottom="0.5" header="0" footer="0"/>
  <pageSetup scale="70" fitToWidth="0" fitToHeight="0" orientation="portrait" r:id="rId2"/>
  <rowBreaks count="1" manualBreakCount="1">
    <brk id="56" max="6" man="1"/>
  </rowBreaks>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E778297D-5769-4FD6-B0DD-A58FB73EB282}">
          <x14:formula1>
            <xm:f>EntityLookup!$B$2:$B$183</xm:f>
          </x14:formula1>
          <xm:sqref>A5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1B230-2E40-4B88-9A3C-70D4286700AA}">
  <dimension ref="A1:F183"/>
  <sheetViews>
    <sheetView workbookViewId="0">
      <selection activeCell="C3" sqref="C3"/>
    </sheetView>
  </sheetViews>
  <sheetFormatPr defaultRowHeight="12.75" x14ac:dyDescent="0.2"/>
  <sheetData>
    <row r="1" spans="1:6" ht="15" x14ac:dyDescent="0.2">
      <c r="A1" s="118" t="s">
        <v>540</v>
      </c>
      <c r="B1" s="118" t="s">
        <v>541</v>
      </c>
      <c r="C1" s="118" t="s">
        <v>542</v>
      </c>
    </row>
    <row r="2" spans="1:6" ht="15" x14ac:dyDescent="0.2">
      <c r="A2" s="118"/>
      <c r="B2" s="118" t="s">
        <v>188</v>
      </c>
      <c r="C2" s="118"/>
      <c r="F2" t="e">
        <f>#REF!</f>
        <v>#REF!</v>
      </c>
    </row>
    <row r="3" spans="1:6" x14ac:dyDescent="0.2">
      <c r="A3" s="119" t="s">
        <v>543</v>
      </c>
      <c r="B3" s="119" t="s">
        <v>544</v>
      </c>
      <c r="C3" s="119" t="s">
        <v>359</v>
      </c>
      <c r="F3" t="e">
        <f>_xlfn.XLOOKUP(F2,B3:B183,C3:C183)</f>
        <v>#REF!</v>
      </c>
    </row>
    <row r="4" spans="1:6" x14ac:dyDescent="0.2">
      <c r="A4" s="119" t="s">
        <v>543</v>
      </c>
      <c r="B4" s="119" t="s">
        <v>545</v>
      </c>
      <c r="C4" s="119" t="s">
        <v>360</v>
      </c>
    </row>
    <row r="5" spans="1:6" x14ac:dyDescent="0.2">
      <c r="A5" s="119" t="s">
        <v>543</v>
      </c>
      <c r="B5" s="119" t="s">
        <v>546</v>
      </c>
      <c r="C5" s="119" t="s">
        <v>361</v>
      </c>
    </row>
    <row r="6" spans="1:6" x14ac:dyDescent="0.2">
      <c r="A6" s="119" t="s">
        <v>543</v>
      </c>
      <c r="B6" s="119" t="s">
        <v>547</v>
      </c>
      <c r="C6" s="119" t="s">
        <v>362</v>
      </c>
    </row>
    <row r="7" spans="1:6" x14ac:dyDescent="0.2">
      <c r="A7" s="119" t="s">
        <v>543</v>
      </c>
      <c r="B7" s="119" t="s">
        <v>548</v>
      </c>
      <c r="C7" s="119" t="s">
        <v>363</v>
      </c>
    </row>
    <row r="8" spans="1:6" x14ac:dyDescent="0.2">
      <c r="A8" s="119" t="s">
        <v>543</v>
      </c>
      <c r="B8" s="119" t="s">
        <v>549</v>
      </c>
      <c r="C8" s="119" t="s">
        <v>368</v>
      </c>
    </row>
    <row r="9" spans="1:6" x14ac:dyDescent="0.2">
      <c r="A9" s="119" t="s">
        <v>543</v>
      </c>
      <c r="B9" s="119" t="s">
        <v>550</v>
      </c>
      <c r="C9" s="119" t="s">
        <v>364</v>
      </c>
    </row>
    <row r="10" spans="1:6" x14ac:dyDescent="0.2">
      <c r="A10" s="119" t="s">
        <v>543</v>
      </c>
      <c r="B10" s="119" t="s">
        <v>551</v>
      </c>
      <c r="C10" s="119" t="s">
        <v>365</v>
      </c>
    </row>
    <row r="11" spans="1:6" x14ac:dyDescent="0.2">
      <c r="A11" s="119" t="s">
        <v>543</v>
      </c>
      <c r="B11" s="119" t="s">
        <v>552</v>
      </c>
      <c r="C11" s="119" t="s">
        <v>366</v>
      </c>
    </row>
    <row r="12" spans="1:6" x14ac:dyDescent="0.2">
      <c r="A12" s="119" t="s">
        <v>543</v>
      </c>
      <c r="B12" s="119" t="s">
        <v>553</v>
      </c>
      <c r="C12" s="119" t="s">
        <v>367</v>
      </c>
    </row>
    <row r="13" spans="1:6" x14ac:dyDescent="0.2">
      <c r="A13" s="119" t="s">
        <v>543</v>
      </c>
      <c r="B13" s="119" t="s">
        <v>554</v>
      </c>
      <c r="C13" s="119" t="s">
        <v>423</v>
      </c>
    </row>
    <row r="14" spans="1:6" x14ac:dyDescent="0.2">
      <c r="A14" s="119" t="s">
        <v>543</v>
      </c>
      <c r="B14" s="119" t="s">
        <v>555</v>
      </c>
      <c r="C14" s="119" t="s">
        <v>437</v>
      </c>
    </row>
    <row r="15" spans="1:6" x14ac:dyDescent="0.2">
      <c r="A15" s="119" t="s">
        <v>543</v>
      </c>
      <c r="B15" s="119" t="s">
        <v>556</v>
      </c>
      <c r="C15" s="119" t="s">
        <v>401</v>
      </c>
    </row>
    <row r="16" spans="1:6" x14ac:dyDescent="0.2">
      <c r="A16" s="119" t="s">
        <v>543</v>
      </c>
      <c r="B16" s="119" t="s">
        <v>557</v>
      </c>
      <c r="C16" s="119" t="s">
        <v>370</v>
      </c>
    </row>
    <row r="17" spans="1:3" x14ac:dyDescent="0.2">
      <c r="A17" s="119" t="s">
        <v>543</v>
      </c>
      <c r="B17" s="119" t="s">
        <v>558</v>
      </c>
      <c r="C17" s="119" t="s">
        <v>415</v>
      </c>
    </row>
    <row r="18" spans="1:3" x14ac:dyDescent="0.2">
      <c r="A18" s="119" t="s">
        <v>543</v>
      </c>
      <c r="B18" s="119" t="s">
        <v>559</v>
      </c>
      <c r="C18" s="119" t="s">
        <v>386</v>
      </c>
    </row>
    <row r="19" spans="1:3" x14ac:dyDescent="0.2">
      <c r="A19" s="119" t="s">
        <v>543</v>
      </c>
      <c r="B19" s="119" t="s">
        <v>560</v>
      </c>
      <c r="C19" s="119" t="s">
        <v>372</v>
      </c>
    </row>
    <row r="20" spans="1:3" x14ac:dyDescent="0.2">
      <c r="A20" s="119" t="s">
        <v>543</v>
      </c>
      <c r="B20" s="119" t="s">
        <v>561</v>
      </c>
      <c r="C20" s="119" t="s">
        <v>451</v>
      </c>
    </row>
    <row r="21" spans="1:3" x14ac:dyDescent="0.2">
      <c r="A21" s="119" t="s">
        <v>543</v>
      </c>
      <c r="B21" s="119" t="s">
        <v>562</v>
      </c>
      <c r="C21" s="119" t="s">
        <v>390</v>
      </c>
    </row>
    <row r="22" spans="1:3" x14ac:dyDescent="0.2">
      <c r="A22" s="119" t="s">
        <v>543</v>
      </c>
      <c r="B22" s="119" t="s">
        <v>563</v>
      </c>
      <c r="C22" s="119" t="s">
        <v>452</v>
      </c>
    </row>
    <row r="23" spans="1:3" x14ac:dyDescent="0.2">
      <c r="A23" s="119" t="s">
        <v>543</v>
      </c>
      <c r="B23" s="119" t="s">
        <v>564</v>
      </c>
      <c r="C23" s="119" t="s">
        <v>453</v>
      </c>
    </row>
    <row r="24" spans="1:3" x14ac:dyDescent="0.2">
      <c r="A24" s="119" t="s">
        <v>543</v>
      </c>
      <c r="B24" s="119" t="s">
        <v>565</v>
      </c>
      <c r="C24" s="119" t="s">
        <v>410</v>
      </c>
    </row>
    <row r="25" spans="1:3" x14ac:dyDescent="0.2">
      <c r="A25" s="119" t="s">
        <v>543</v>
      </c>
      <c r="B25" s="119" t="s">
        <v>566</v>
      </c>
      <c r="C25" s="119" t="s">
        <v>378</v>
      </c>
    </row>
    <row r="26" spans="1:3" x14ac:dyDescent="0.2">
      <c r="A26" s="119" t="s">
        <v>543</v>
      </c>
      <c r="B26" s="119" t="s">
        <v>567</v>
      </c>
      <c r="C26" s="119" t="s">
        <v>454</v>
      </c>
    </row>
    <row r="27" spans="1:3" x14ac:dyDescent="0.2">
      <c r="A27" s="119" t="s">
        <v>543</v>
      </c>
      <c r="B27" s="119" t="s">
        <v>568</v>
      </c>
      <c r="C27" s="119" t="s">
        <v>429</v>
      </c>
    </row>
    <row r="28" spans="1:3" x14ac:dyDescent="0.2">
      <c r="A28" s="119" t="s">
        <v>543</v>
      </c>
      <c r="B28" s="119" t="s">
        <v>569</v>
      </c>
      <c r="C28" s="119" t="s">
        <v>395</v>
      </c>
    </row>
    <row r="29" spans="1:3" x14ac:dyDescent="0.2">
      <c r="A29" s="119" t="s">
        <v>543</v>
      </c>
      <c r="B29" s="119" t="s">
        <v>570</v>
      </c>
      <c r="C29" s="119" t="s">
        <v>455</v>
      </c>
    </row>
    <row r="30" spans="1:3" x14ac:dyDescent="0.2">
      <c r="A30" s="119" t="s">
        <v>543</v>
      </c>
      <c r="B30" s="119" t="s">
        <v>571</v>
      </c>
      <c r="C30" s="119" t="s">
        <v>417</v>
      </c>
    </row>
    <row r="31" spans="1:3" x14ac:dyDescent="0.2">
      <c r="A31" s="119" t="s">
        <v>543</v>
      </c>
      <c r="B31" s="119" t="s">
        <v>572</v>
      </c>
      <c r="C31" s="119" t="s">
        <v>456</v>
      </c>
    </row>
    <row r="32" spans="1:3" x14ac:dyDescent="0.2">
      <c r="A32" s="119" t="s">
        <v>543</v>
      </c>
      <c r="B32" s="119" t="s">
        <v>573</v>
      </c>
      <c r="C32" s="119" t="s">
        <v>457</v>
      </c>
    </row>
    <row r="33" spans="1:3" x14ac:dyDescent="0.2">
      <c r="A33" s="119" t="s">
        <v>543</v>
      </c>
      <c r="B33" s="119" t="s">
        <v>574</v>
      </c>
      <c r="C33" s="119" t="s">
        <v>448</v>
      </c>
    </row>
    <row r="34" spans="1:3" x14ac:dyDescent="0.2">
      <c r="A34" s="119" t="s">
        <v>543</v>
      </c>
      <c r="B34" s="119" t="s">
        <v>575</v>
      </c>
      <c r="C34" s="119" t="s">
        <v>458</v>
      </c>
    </row>
    <row r="35" spans="1:3" x14ac:dyDescent="0.2">
      <c r="A35" s="119" t="s">
        <v>543</v>
      </c>
      <c r="B35" s="119" t="s">
        <v>576</v>
      </c>
      <c r="C35" s="119" t="s">
        <v>425</v>
      </c>
    </row>
    <row r="36" spans="1:3" x14ac:dyDescent="0.2">
      <c r="A36" s="119" t="s">
        <v>543</v>
      </c>
      <c r="B36" s="119" t="s">
        <v>577</v>
      </c>
      <c r="C36" s="119" t="s">
        <v>435</v>
      </c>
    </row>
    <row r="37" spans="1:3" x14ac:dyDescent="0.2">
      <c r="A37" s="119" t="s">
        <v>543</v>
      </c>
      <c r="B37" s="119" t="s">
        <v>578</v>
      </c>
      <c r="C37" s="119" t="s">
        <v>419</v>
      </c>
    </row>
    <row r="38" spans="1:3" x14ac:dyDescent="0.2">
      <c r="A38" s="119" t="s">
        <v>543</v>
      </c>
      <c r="B38" s="119" t="s">
        <v>579</v>
      </c>
      <c r="C38" s="119" t="s">
        <v>459</v>
      </c>
    </row>
    <row r="39" spans="1:3" x14ac:dyDescent="0.2">
      <c r="A39" s="119" t="s">
        <v>543</v>
      </c>
      <c r="B39" s="119" t="s">
        <v>580</v>
      </c>
      <c r="C39" s="119" t="s">
        <v>421</v>
      </c>
    </row>
    <row r="40" spans="1:3" x14ac:dyDescent="0.2">
      <c r="A40" s="119" t="s">
        <v>543</v>
      </c>
      <c r="B40" s="119" t="s">
        <v>581</v>
      </c>
      <c r="C40" s="119" t="s">
        <v>388</v>
      </c>
    </row>
    <row r="41" spans="1:3" x14ac:dyDescent="0.2">
      <c r="A41" s="119" t="s">
        <v>543</v>
      </c>
      <c r="B41" s="119" t="s">
        <v>582</v>
      </c>
      <c r="C41" s="119" t="s">
        <v>460</v>
      </c>
    </row>
    <row r="42" spans="1:3" x14ac:dyDescent="0.2">
      <c r="A42" s="119" t="s">
        <v>543</v>
      </c>
      <c r="B42" s="119" t="s">
        <v>583</v>
      </c>
      <c r="C42" s="119" t="s">
        <v>392</v>
      </c>
    </row>
    <row r="43" spans="1:3" x14ac:dyDescent="0.2">
      <c r="A43" s="119" t="s">
        <v>543</v>
      </c>
      <c r="B43" s="119" t="s">
        <v>584</v>
      </c>
      <c r="C43" s="119" t="s">
        <v>461</v>
      </c>
    </row>
    <row r="44" spans="1:3" x14ac:dyDescent="0.2">
      <c r="A44" s="119" t="s">
        <v>543</v>
      </c>
      <c r="B44" s="119" t="s">
        <v>585</v>
      </c>
      <c r="C44" s="119" t="s">
        <v>404</v>
      </c>
    </row>
    <row r="45" spans="1:3" x14ac:dyDescent="0.2">
      <c r="A45" s="119" t="s">
        <v>543</v>
      </c>
      <c r="B45" s="119" t="s">
        <v>586</v>
      </c>
      <c r="C45" s="119" t="s">
        <v>441</v>
      </c>
    </row>
    <row r="46" spans="1:3" x14ac:dyDescent="0.2">
      <c r="A46" s="119" t="s">
        <v>543</v>
      </c>
      <c r="B46" s="119" t="s">
        <v>587</v>
      </c>
      <c r="C46" s="119" t="s">
        <v>431</v>
      </c>
    </row>
    <row r="47" spans="1:3" x14ac:dyDescent="0.2">
      <c r="A47" s="119" t="s">
        <v>543</v>
      </c>
      <c r="B47" s="119" t="s">
        <v>588</v>
      </c>
      <c r="C47" s="119" t="s">
        <v>384</v>
      </c>
    </row>
    <row r="48" spans="1:3" x14ac:dyDescent="0.2">
      <c r="A48" s="119" t="s">
        <v>543</v>
      </c>
      <c r="B48" s="119" t="s">
        <v>589</v>
      </c>
      <c r="C48" s="119" t="s">
        <v>443</v>
      </c>
    </row>
    <row r="49" spans="1:3" x14ac:dyDescent="0.2">
      <c r="A49" s="119" t="s">
        <v>543</v>
      </c>
      <c r="B49" s="119" t="s">
        <v>590</v>
      </c>
      <c r="C49" s="119" t="s">
        <v>427</v>
      </c>
    </row>
    <row r="50" spans="1:3" x14ac:dyDescent="0.2">
      <c r="A50" s="119" t="s">
        <v>543</v>
      </c>
      <c r="B50" s="119" t="s">
        <v>591</v>
      </c>
      <c r="C50" s="119" t="s">
        <v>462</v>
      </c>
    </row>
    <row r="51" spans="1:3" x14ac:dyDescent="0.2">
      <c r="A51" s="119" t="s">
        <v>543</v>
      </c>
      <c r="B51" s="119" t="s">
        <v>592</v>
      </c>
      <c r="C51" s="119" t="s">
        <v>374</v>
      </c>
    </row>
    <row r="52" spans="1:3" x14ac:dyDescent="0.2">
      <c r="A52" s="119" t="s">
        <v>543</v>
      </c>
      <c r="B52" s="119" t="s">
        <v>593</v>
      </c>
      <c r="C52" s="119" t="s">
        <v>382</v>
      </c>
    </row>
    <row r="53" spans="1:3" x14ac:dyDescent="0.2">
      <c r="A53" s="119" t="s">
        <v>543</v>
      </c>
      <c r="B53" s="119" t="s">
        <v>594</v>
      </c>
      <c r="C53" s="119" t="s">
        <v>439</v>
      </c>
    </row>
    <row r="54" spans="1:3" x14ac:dyDescent="0.2">
      <c r="A54" s="119" t="s">
        <v>543</v>
      </c>
      <c r="B54" s="119" t="s">
        <v>595</v>
      </c>
      <c r="C54" s="119" t="s">
        <v>497</v>
      </c>
    </row>
    <row r="55" spans="1:3" x14ac:dyDescent="0.2">
      <c r="A55" s="119" t="s">
        <v>543</v>
      </c>
      <c r="B55" s="119" t="s">
        <v>596</v>
      </c>
      <c r="C55" s="119" t="s">
        <v>399</v>
      </c>
    </row>
    <row r="56" spans="1:3" x14ac:dyDescent="0.2">
      <c r="A56" s="119" t="s">
        <v>543</v>
      </c>
      <c r="B56" s="119" t="s">
        <v>597</v>
      </c>
      <c r="C56" s="119" t="s">
        <v>408</v>
      </c>
    </row>
    <row r="57" spans="1:3" x14ac:dyDescent="0.2">
      <c r="A57" s="119" t="s">
        <v>543</v>
      </c>
      <c r="B57" s="119" t="s">
        <v>598</v>
      </c>
      <c r="C57" s="119" t="s">
        <v>537</v>
      </c>
    </row>
    <row r="58" spans="1:3" x14ac:dyDescent="0.2">
      <c r="A58" s="119" t="s">
        <v>543</v>
      </c>
      <c r="B58" s="119" t="s">
        <v>599</v>
      </c>
      <c r="C58" s="119" t="s">
        <v>376</v>
      </c>
    </row>
    <row r="59" spans="1:3" x14ac:dyDescent="0.2">
      <c r="A59" s="119" t="s">
        <v>600</v>
      </c>
      <c r="B59" s="119" t="s">
        <v>601</v>
      </c>
      <c r="C59" s="119" t="s">
        <v>369</v>
      </c>
    </row>
    <row r="60" spans="1:3" x14ac:dyDescent="0.2">
      <c r="A60" s="119" t="s">
        <v>600</v>
      </c>
      <c r="B60" s="119" t="s">
        <v>602</v>
      </c>
      <c r="C60" s="119" t="s">
        <v>371</v>
      </c>
    </row>
    <row r="61" spans="1:3" x14ac:dyDescent="0.2">
      <c r="A61" s="119" t="s">
        <v>600</v>
      </c>
      <c r="B61" s="119" t="s">
        <v>603</v>
      </c>
      <c r="C61" s="119" t="s">
        <v>373</v>
      </c>
    </row>
    <row r="62" spans="1:3" x14ac:dyDescent="0.2">
      <c r="A62" s="119" t="s">
        <v>600</v>
      </c>
      <c r="B62" s="119" t="s">
        <v>604</v>
      </c>
      <c r="C62" s="119" t="s">
        <v>375</v>
      </c>
    </row>
    <row r="63" spans="1:3" x14ac:dyDescent="0.2">
      <c r="A63" s="119" t="s">
        <v>600</v>
      </c>
      <c r="B63" s="119" t="s">
        <v>605</v>
      </c>
      <c r="C63" s="119" t="s">
        <v>377</v>
      </c>
    </row>
    <row r="64" spans="1:3" x14ac:dyDescent="0.2">
      <c r="A64" s="119" t="s">
        <v>600</v>
      </c>
      <c r="B64" s="119" t="s">
        <v>606</v>
      </c>
      <c r="C64" s="119" t="s">
        <v>379</v>
      </c>
    </row>
    <row r="65" spans="1:3" x14ac:dyDescent="0.2">
      <c r="A65" s="119" t="s">
        <v>600</v>
      </c>
      <c r="B65" s="119" t="s">
        <v>607</v>
      </c>
      <c r="C65" s="119" t="s">
        <v>380</v>
      </c>
    </row>
    <row r="66" spans="1:3" x14ac:dyDescent="0.2">
      <c r="A66" s="119" t="s">
        <v>600</v>
      </c>
      <c r="B66" s="119" t="s">
        <v>608</v>
      </c>
      <c r="C66" s="119" t="s">
        <v>381</v>
      </c>
    </row>
    <row r="67" spans="1:3" x14ac:dyDescent="0.2">
      <c r="A67" s="119" t="s">
        <v>600</v>
      </c>
      <c r="B67" s="119" t="s">
        <v>609</v>
      </c>
      <c r="C67" s="119" t="s">
        <v>383</v>
      </c>
    </row>
    <row r="68" spans="1:3" x14ac:dyDescent="0.2">
      <c r="A68" s="119" t="s">
        <v>600</v>
      </c>
      <c r="B68" s="119" t="s">
        <v>610</v>
      </c>
      <c r="C68" s="119" t="s">
        <v>385</v>
      </c>
    </row>
    <row r="69" spans="1:3" x14ac:dyDescent="0.2">
      <c r="A69" s="119" t="s">
        <v>600</v>
      </c>
      <c r="B69" s="119" t="s">
        <v>611</v>
      </c>
      <c r="C69" s="119" t="s">
        <v>475</v>
      </c>
    </row>
    <row r="70" spans="1:3" x14ac:dyDescent="0.2">
      <c r="A70" s="119" t="s">
        <v>600</v>
      </c>
      <c r="B70" s="119" t="s">
        <v>612</v>
      </c>
      <c r="C70" s="119" t="s">
        <v>387</v>
      </c>
    </row>
    <row r="71" spans="1:3" x14ac:dyDescent="0.2">
      <c r="A71" s="119" t="s">
        <v>600</v>
      </c>
      <c r="B71" s="119" t="s">
        <v>613</v>
      </c>
      <c r="C71" s="119" t="s">
        <v>389</v>
      </c>
    </row>
    <row r="72" spans="1:3" x14ac:dyDescent="0.2">
      <c r="A72" s="119" t="s">
        <v>600</v>
      </c>
      <c r="B72" s="119" t="s">
        <v>614</v>
      </c>
      <c r="C72" s="119" t="s">
        <v>391</v>
      </c>
    </row>
    <row r="73" spans="1:3" x14ac:dyDescent="0.2">
      <c r="A73" s="119" t="s">
        <v>600</v>
      </c>
      <c r="B73" s="119" t="s">
        <v>615</v>
      </c>
      <c r="C73" s="119" t="s">
        <v>393</v>
      </c>
    </row>
    <row r="74" spans="1:3" x14ac:dyDescent="0.2">
      <c r="A74" s="119" t="s">
        <v>600</v>
      </c>
      <c r="B74" s="119" t="s">
        <v>616</v>
      </c>
      <c r="C74" s="119" t="s">
        <v>394</v>
      </c>
    </row>
    <row r="75" spans="1:3" x14ac:dyDescent="0.2">
      <c r="A75" s="119" t="s">
        <v>600</v>
      </c>
      <c r="B75" s="119" t="s">
        <v>617</v>
      </c>
      <c r="C75" s="119" t="s">
        <v>396</v>
      </c>
    </row>
    <row r="76" spans="1:3" x14ac:dyDescent="0.2">
      <c r="A76" s="119" t="s">
        <v>600</v>
      </c>
      <c r="B76" s="119" t="s">
        <v>618</v>
      </c>
      <c r="C76" s="119" t="s">
        <v>397</v>
      </c>
    </row>
    <row r="77" spans="1:3" x14ac:dyDescent="0.2">
      <c r="A77" s="119" t="s">
        <v>600</v>
      </c>
      <c r="B77" s="119" t="s">
        <v>619</v>
      </c>
      <c r="C77" s="119" t="s">
        <v>398</v>
      </c>
    </row>
    <row r="78" spans="1:3" x14ac:dyDescent="0.2">
      <c r="A78" s="119" t="s">
        <v>600</v>
      </c>
      <c r="B78" s="119" t="s">
        <v>620</v>
      </c>
      <c r="C78" s="119" t="s">
        <v>400</v>
      </c>
    </row>
    <row r="79" spans="1:3" x14ac:dyDescent="0.2">
      <c r="A79" s="119" t="s">
        <v>600</v>
      </c>
      <c r="B79" s="119" t="s">
        <v>621</v>
      </c>
      <c r="C79" s="119" t="s">
        <v>402</v>
      </c>
    </row>
    <row r="80" spans="1:3" x14ac:dyDescent="0.2">
      <c r="A80" s="119" t="s">
        <v>600</v>
      </c>
      <c r="B80" s="119" t="s">
        <v>622</v>
      </c>
      <c r="C80" s="119" t="s">
        <v>403</v>
      </c>
    </row>
    <row r="81" spans="1:3" x14ac:dyDescent="0.2">
      <c r="A81" s="119" t="s">
        <v>600</v>
      </c>
      <c r="B81" s="119" t="s">
        <v>623</v>
      </c>
      <c r="C81" s="119" t="s">
        <v>405</v>
      </c>
    </row>
    <row r="82" spans="1:3" x14ac:dyDescent="0.2">
      <c r="A82" s="119" t="s">
        <v>600</v>
      </c>
      <c r="B82" s="119" t="s">
        <v>624</v>
      </c>
      <c r="C82" s="119" t="s">
        <v>406</v>
      </c>
    </row>
    <row r="83" spans="1:3" x14ac:dyDescent="0.2">
      <c r="A83" s="119" t="s">
        <v>600</v>
      </c>
      <c r="B83" s="119" t="s">
        <v>625</v>
      </c>
      <c r="C83" s="119" t="s">
        <v>407</v>
      </c>
    </row>
    <row r="84" spans="1:3" x14ac:dyDescent="0.2">
      <c r="A84" s="119" t="s">
        <v>600</v>
      </c>
      <c r="B84" s="119" t="s">
        <v>626</v>
      </c>
      <c r="C84" s="119" t="s">
        <v>409</v>
      </c>
    </row>
    <row r="85" spans="1:3" x14ac:dyDescent="0.2">
      <c r="A85" s="119" t="s">
        <v>600</v>
      </c>
      <c r="B85" s="119" t="s">
        <v>627</v>
      </c>
      <c r="C85" s="119" t="s">
        <v>411</v>
      </c>
    </row>
    <row r="86" spans="1:3" x14ac:dyDescent="0.2">
      <c r="A86" s="119" t="s">
        <v>600</v>
      </c>
      <c r="B86" s="119" t="s">
        <v>628</v>
      </c>
      <c r="C86" s="119" t="s">
        <v>412</v>
      </c>
    </row>
    <row r="87" spans="1:3" x14ac:dyDescent="0.2">
      <c r="A87" s="119" t="s">
        <v>600</v>
      </c>
      <c r="B87" s="119" t="s">
        <v>629</v>
      </c>
      <c r="C87" s="119" t="s">
        <v>413</v>
      </c>
    </row>
    <row r="88" spans="1:3" x14ac:dyDescent="0.2">
      <c r="A88" s="119" t="s">
        <v>600</v>
      </c>
      <c r="B88" s="119" t="s">
        <v>630</v>
      </c>
      <c r="C88" s="119" t="s">
        <v>414</v>
      </c>
    </row>
    <row r="89" spans="1:3" x14ac:dyDescent="0.2">
      <c r="A89" s="119" t="s">
        <v>600</v>
      </c>
      <c r="B89" s="119" t="s">
        <v>631</v>
      </c>
      <c r="C89" s="119" t="s">
        <v>416</v>
      </c>
    </row>
    <row r="90" spans="1:3" x14ac:dyDescent="0.2">
      <c r="A90" s="119" t="s">
        <v>600</v>
      </c>
      <c r="B90" s="119" t="s">
        <v>632</v>
      </c>
      <c r="C90" s="119" t="s">
        <v>418</v>
      </c>
    </row>
    <row r="91" spans="1:3" x14ac:dyDescent="0.2">
      <c r="A91" s="119" t="s">
        <v>600</v>
      </c>
      <c r="B91" s="119" t="s">
        <v>633</v>
      </c>
      <c r="C91" s="119" t="s">
        <v>420</v>
      </c>
    </row>
    <row r="92" spans="1:3" x14ac:dyDescent="0.2">
      <c r="A92" s="119" t="s">
        <v>600</v>
      </c>
      <c r="B92" s="119" t="s">
        <v>634</v>
      </c>
      <c r="C92" s="119" t="s">
        <v>422</v>
      </c>
    </row>
    <row r="93" spans="1:3" x14ac:dyDescent="0.2">
      <c r="A93" s="119" t="s">
        <v>600</v>
      </c>
      <c r="B93" s="119" t="s">
        <v>635</v>
      </c>
      <c r="C93" s="119" t="s">
        <v>424</v>
      </c>
    </row>
    <row r="94" spans="1:3" x14ac:dyDescent="0.2">
      <c r="A94" s="119" t="s">
        <v>600</v>
      </c>
      <c r="B94" s="119" t="s">
        <v>636</v>
      </c>
      <c r="C94" s="119" t="s">
        <v>426</v>
      </c>
    </row>
    <row r="95" spans="1:3" x14ac:dyDescent="0.2">
      <c r="A95" s="119" t="s">
        <v>600</v>
      </c>
      <c r="B95" s="119" t="s">
        <v>637</v>
      </c>
      <c r="C95" s="119" t="s">
        <v>428</v>
      </c>
    </row>
    <row r="96" spans="1:3" x14ac:dyDescent="0.2">
      <c r="A96" s="119" t="s">
        <v>600</v>
      </c>
      <c r="B96" s="119" t="s">
        <v>638</v>
      </c>
      <c r="C96" s="119" t="s">
        <v>430</v>
      </c>
    </row>
    <row r="97" spans="1:3" x14ac:dyDescent="0.2">
      <c r="A97" s="119" t="s">
        <v>600</v>
      </c>
      <c r="B97" s="119" t="s">
        <v>639</v>
      </c>
      <c r="C97" s="119" t="s">
        <v>432</v>
      </c>
    </row>
    <row r="98" spans="1:3" x14ac:dyDescent="0.2">
      <c r="A98" s="119" t="s">
        <v>600</v>
      </c>
      <c r="B98" s="119" t="s">
        <v>640</v>
      </c>
      <c r="C98" s="119" t="s">
        <v>433</v>
      </c>
    </row>
    <row r="99" spans="1:3" x14ac:dyDescent="0.2">
      <c r="A99" s="119" t="s">
        <v>600</v>
      </c>
      <c r="B99" s="119" t="s">
        <v>641</v>
      </c>
      <c r="C99" s="119" t="s">
        <v>434</v>
      </c>
    </row>
    <row r="100" spans="1:3" x14ac:dyDescent="0.2">
      <c r="A100" s="119" t="s">
        <v>600</v>
      </c>
      <c r="B100" s="119" t="s">
        <v>642</v>
      </c>
      <c r="C100" s="119" t="s">
        <v>436</v>
      </c>
    </row>
    <row r="101" spans="1:3" x14ac:dyDescent="0.2">
      <c r="A101" s="119" t="s">
        <v>600</v>
      </c>
      <c r="B101" s="119" t="s">
        <v>643</v>
      </c>
      <c r="C101" s="119" t="s">
        <v>438</v>
      </c>
    </row>
    <row r="102" spans="1:3" x14ac:dyDescent="0.2">
      <c r="A102" s="119" t="s">
        <v>600</v>
      </c>
      <c r="B102" s="119" t="s">
        <v>644</v>
      </c>
      <c r="C102" s="119" t="s">
        <v>440</v>
      </c>
    </row>
    <row r="103" spans="1:3" x14ac:dyDescent="0.2">
      <c r="A103" s="119" t="s">
        <v>600</v>
      </c>
      <c r="B103" s="119" t="s">
        <v>645</v>
      </c>
      <c r="C103" s="119" t="s">
        <v>442</v>
      </c>
    </row>
    <row r="104" spans="1:3" x14ac:dyDescent="0.2">
      <c r="A104" s="119" t="s">
        <v>600</v>
      </c>
      <c r="B104" s="119" t="s">
        <v>646</v>
      </c>
      <c r="C104" s="119" t="s">
        <v>444</v>
      </c>
    </row>
    <row r="105" spans="1:3" x14ac:dyDescent="0.2">
      <c r="A105" s="119" t="s">
        <v>600</v>
      </c>
      <c r="B105" s="119" t="s">
        <v>647</v>
      </c>
      <c r="C105" s="119" t="s">
        <v>445</v>
      </c>
    </row>
    <row r="106" spans="1:3" x14ac:dyDescent="0.2">
      <c r="A106" s="119" t="s">
        <v>600</v>
      </c>
      <c r="B106" s="119" t="s">
        <v>648</v>
      </c>
      <c r="C106" s="119" t="s">
        <v>446</v>
      </c>
    </row>
    <row r="107" spans="1:3" x14ac:dyDescent="0.2">
      <c r="A107" s="119" t="s">
        <v>600</v>
      </c>
      <c r="B107" s="119" t="s">
        <v>649</v>
      </c>
      <c r="C107" s="119" t="s">
        <v>447</v>
      </c>
    </row>
    <row r="108" spans="1:3" x14ac:dyDescent="0.2">
      <c r="A108" s="119" t="s">
        <v>600</v>
      </c>
      <c r="B108" s="119" t="s">
        <v>650</v>
      </c>
      <c r="C108" s="119" t="s">
        <v>449</v>
      </c>
    </row>
    <row r="109" spans="1:3" x14ac:dyDescent="0.2">
      <c r="A109" s="119" t="s">
        <v>600</v>
      </c>
      <c r="B109" s="119" t="s">
        <v>651</v>
      </c>
      <c r="C109" s="119" t="s">
        <v>450</v>
      </c>
    </row>
    <row r="110" spans="1:3" x14ac:dyDescent="0.2">
      <c r="A110" s="119" t="s">
        <v>652</v>
      </c>
      <c r="B110" s="119" t="s">
        <v>653</v>
      </c>
      <c r="C110" s="119" t="s">
        <v>463</v>
      </c>
    </row>
    <row r="111" spans="1:3" x14ac:dyDescent="0.2">
      <c r="A111" s="119" t="s">
        <v>652</v>
      </c>
      <c r="B111" s="119" t="s">
        <v>654</v>
      </c>
      <c r="C111" s="119" t="s">
        <v>464</v>
      </c>
    </row>
    <row r="112" spans="1:3" x14ac:dyDescent="0.2">
      <c r="A112" s="119" t="s">
        <v>652</v>
      </c>
      <c r="B112" s="119" t="s">
        <v>655</v>
      </c>
      <c r="C112" s="119" t="s">
        <v>465</v>
      </c>
    </row>
    <row r="113" spans="1:3" x14ac:dyDescent="0.2">
      <c r="A113" s="119" t="s">
        <v>652</v>
      </c>
      <c r="B113" s="119" t="s">
        <v>656</v>
      </c>
      <c r="C113" s="119" t="s">
        <v>466</v>
      </c>
    </row>
    <row r="114" spans="1:3" x14ac:dyDescent="0.2">
      <c r="A114" s="119" t="s">
        <v>652</v>
      </c>
      <c r="B114" s="119" t="s">
        <v>657</v>
      </c>
      <c r="C114" s="119" t="s">
        <v>467</v>
      </c>
    </row>
    <row r="115" spans="1:3" x14ac:dyDescent="0.2">
      <c r="A115" s="119" t="s">
        <v>652</v>
      </c>
      <c r="B115" s="119" t="s">
        <v>658</v>
      </c>
      <c r="C115" s="119" t="s">
        <v>468</v>
      </c>
    </row>
    <row r="116" spans="1:3" x14ac:dyDescent="0.2">
      <c r="A116" s="119" t="s">
        <v>652</v>
      </c>
      <c r="B116" s="119" t="s">
        <v>659</v>
      </c>
      <c r="C116" s="119" t="s">
        <v>469</v>
      </c>
    </row>
    <row r="117" spans="1:3" x14ac:dyDescent="0.2">
      <c r="A117" s="119" t="s">
        <v>652</v>
      </c>
      <c r="B117" s="119" t="s">
        <v>660</v>
      </c>
      <c r="C117" s="119" t="s">
        <v>470</v>
      </c>
    </row>
    <row r="118" spans="1:3" x14ac:dyDescent="0.2">
      <c r="A118" s="119" t="s">
        <v>652</v>
      </c>
      <c r="B118" s="119" t="s">
        <v>661</v>
      </c>
      <c r="C118" s="119" t="s">
        <v>471</v>
      </c>
    </row>
    <row r="119" spans="1:3" x14ac:dyDescent="0.2">
      <c r="A119" s="119" t="s">
        <v>652</v>
      </c>
      <c r="B119" s="119" t="s">
        <v>662</v>
      </c>
      <c r="C119" s="119" t="s">
        <v>472</v>
      </c>
    </row>
    <row r="120" spans="1:3" x14ac:dyDescent="0.2">
      <c r="A120" s="119" t="s">
        <v>652</v>
      </c>
      <c r="B120" s="119" t="s">
        <v>663</v>
      </c>
      <c r="C120" s="119" t="s">
        <v>473</v>
      </c>
    </row>
    <row r="121" spans="1:3" x14ac:dyDescent="0.2">
      <c r="A121" s="119" t="s">
        <v>652</v>
      </c>
      <c r="B121" s="119" t="s">
        <v>664</v>
      </c>
      <c r="C121" s="119" t="s">
        <v>474</v>
      </c>
    </row>
    <row r="122" spans="1:3" x14ac:dyDescent="0.2">
      <c r="A122" s="119" t="s">
        <v>652</v>
      </c>
      <c r="B122" s="119" t="s">
        <v>665</v>
      </c>
      <c r="C122" s="119" t="s">
        <v>476</v>
      </c>
    </row>
    <row r="123" spans="1:3" x14ac:dyDescent="0.2">
      <c r="A123" s="119" t="s">
        <v>652</v>
      </c>
      <c r="B123" s="119" t="s">
        <v>666</v>
      </c>
      <c r="C123" s="119" t="s">
        <v>477</v>
      </c>
    </row>
    <row r="124" spans="1:3" x14ac:dyDescent="0.2">
      <c r="A124" s="119" t="s">
        <v>652</v>
      </c>
      <c r="B124" s="119" t="s">
        <v>667</v>
      </c>
      <c r="C124" s="119" t="s">
        <v>478</v>
      </c>
    </row>
    <row r="125" spans="1:3" x14ac:dyDescent="0.2">
      <c r="A125" s="119" t="s">
        <v>652</v>
      </c>
      <c r="B125" s="119" t="s">
        <v>668</v>
      </c>
      <c r="C125" s="119" t="s">
        <v>479</v>
      </c>
    </row>
    <row r="126" spans="1:3" x14ac:dyDescent="0.2">
      <c r="A126" s="119" t="s">
        <v>652</v>
      </c>
      <c r="B126" s="119" t="s">
        <v>669</v>
      </c>
      <c r="C126" s="119" t="s">
        <v>480</v>
      </c>
    </row>
    <row r="127" spans="1:3" x14ac:dyDescent="0.2">
      <c r="A127" s="119" t="s">
        <v>652</v>
      </c>
      <c r="B127" s="119" t="s">
        <v>670</v>
      </c>
      <c r="C127" s="119" t="s">
        <v>481</v>
      </c>
    </row>
    <row r="128" spans="1:3" x14ac:dyDescent="0.2">
      <c r="A128" s="119" t="s">
        <v>652</v>
      </c>
      <c r="B128" s="119" t="s">
        <v>671</v>
      </c>
      <c r="C128" s="119" t="s">
        <v>482</v>
      </c>
    </row>
    <row r="129" spans="1:3" x14ac:dyDescent="0.2">
      <c r="A129" s="119" t="s">
        <v>652</v>
      </c>
      <c r="B129" s="119" t="s">
        <v>672</v>
      </c>
      <c r="C129" s="119" t="s">
        <v>483</v>
      </c>
    </row>
    <row r="130" spans="1:3" x14ac:dyDescent="0.2">
      <c r="A130" s="119" t="s">
        <v>652</v>
      </c>
      <c r="B130" s="119" t="s">
        <v>673</v>
      </c>
      <c r="C130" s="119" t="s">
        <v>484</v>
      </c>
    </row>
    <row r="131" spans="1:3" x14ac:dyDescent="0.2">
      <c r="A131" s="119" t="s">
        <v>652</v>
      </c>
      <c r="B131" s="119" t="s">
        <v>674</v>
      </c>
      <c r="C131" s="119" t="s">
        <v>485</v>
      </c>
    </row>
    <row r="132" spans="1:3" x14ac:dyDescent="0.2">
      <c r="A132" s="119" t="s">
        <v>652</v>
      </c>
      <c r="B132" s="119" t="s">
        <v>675</v>
      </c>
      <c r="C132" s="119" t="s">
        <v>486</v>
      </c>
    </row>
    <row r="133" spans="1:3" x14ac:dyDescent="0.2">
      <c r="A133" s="119" t="s">
        <v>652</v>
      </c>
      <c r="B133" s="119" t="s">
        <v>676</v>
      </c>
      <c r="C133" s="119" t="s">
        <v>487</v>
      </c>
    </row>
    <row r="134" spans="1:3" x14ac:dyDescent="0.2">
      <c r="A134" s="119" t="s">
        <v>652</v>
      </c>
      <c r="B134" s="119" t="s">
        <v>677</v>
      </c>
      <c r="C134" s="119" t="s">
        <v>488</v>
      </c>
    </row>
    <row r="135" spans="1:3" x14ac:dyDescent="0.2">
      <c r="A135" s="119" t="s">
        <v>652</v>
      </c>
      <c r="B135" s="119" t="s">
        <v>678</v>
      </c>
      <c r="C135" s="119" t="s">
        <v>489</v>
      </c>
    </row>
    <row r="136" spans="1:3" x14ac:dyDescent="0.2">
      <c r="A136" s="119" t="s">
        <v>652</v>
      </c>
      <c r="B136" s="119" t="s">
        <v>679</v>
      </c>
      <c r="C136" s="119" t="s">
        <v>490</v>
      </c>
    </row>
    <row r="137" spans="1:3" x14ac:dyDescent="0.2">
      <c r="A137" s="119" t="s">
        <v>652</v>
      </c>
      <c r="B137" s="119" t="s">
        <v>680</v>
      </c>
      <c r="C137" s="119" t="s">
        <v>491</v>
      </c>
    </row>
    <row r="138" spans="1:3" x14ac:dyDescent="0.2">
      <c r="A138" s="119" t="s">
        <v>652</v>
      </c>
      <c r="B138" s="119" t="s">
        <v>681</v>
      </c>
      <c r="C138" s="119" t="s">
        <v>492</v>
      </c>
    </row>
    <row r="139" spans="1:3" x14ac:dyDescent="0.2">
      <c r="A139" s="119" t="s">
        <v>652</v>
      </c>
      <c r="B139" s="119" t="s">
        <v>682</v>
      </c>
      <c r="C139" s="119" t="s">
        <v>493</v>
      </c>
    </row>
    <row r="140" spans="1:3" x14ac:dyDescent="0.2">
      <c r="A140" s="119" t="s">
        <v>652</v>
      </c>
      <c r="B140" s="119" t="s">
        <v>683</v>
      </c>
      <c r="C140" s="119" t="s">
        <v>494</v>
      </c>
    </row>
    <row r="141" spans="1:3" x14ac:dyDescent="0.2">
      <c r="A141" s="119" t="s">
        <v>652</v>
      </c>
      <c r="B141" s="119" t="s">
        <v>684</v>
      </c>
      <c r="C141" s="119" t="s">
        <v>495</v>
      </c>
    </row>
    <row r="142" spans="1:3" x14ac:dyDescent="0.2">
      <c r="A142" s="119" t="s">
        <v>652</v>
      </c>
      <c r="B142" s="119" t="s">
        <v>685</v>
      </c>
      <c r="C142" s="119" t="s">
        <v>496</v>
      </c>
    </row>
    <row r="143" spans="1:3" x14ac:dyDescent="0.2">
      <c r="A143" s="119" t="s">
        <v>652</v>
      </c>
      <c r="B143" s="119" t="s">
        <v>686</v>
      </c>
      <c r="C143" s="119" t="s">
        <v>498</v>
      </c>
    </row>
    <row r="144" spans="1:3" x14ac:dyDescent="0.2">
      <c r="A144" s="119" t="s">
        <v>652</v>
      </c>
      <c r="B144" s="119" t="s">
        <v>687</v>
      </c>
      <c r="C144" s="119" t="s">
        <v>499</v>
      </c>
    </row>
    <row r="145" spans="1:3" x14ac:dyDescent="0.2">
      <c r="A145" s="119" t="s">
        <v>652</v>
      </c>
      <c r="B145" s="119" t="s">
        <v>688</v>
      </c>
      <c r="C145" s="119" t="s">
        <v>500</v>
      </c>
    </row>
    <row r="146" spans="1:3" x14ac:dyDescent="0.2">
      <c r="A146" s="119" t="s">
        <v>652</v>
      </c>
      <c r="B146" s="119" t="s">
        <v>689</v>
      </c>
      <c r="C146" s="119" t="s">
        <v>501</v>
      </c>
    </row>
    <row r="147" spans="1:3" x14ac:dyDescent="0.2">
      <c r="A147" s="119" t="s">
        <v>652</v>
      </c>
      <c r="B147" s="119" t="s">
        <v>690</v>
      </c>
      <c r="C147" s="119" t="s">
        <v>502</v>
      </c>
    </row>
    <row r="148" spans="1:3" x14ac:dyDescent="0.2">
      <c r="A148" s="119" t="s">
        <v>652</v>
      </c>
      <c r="B148" s="119" t="s">
        <v>691</v>
      </c>
      <c r="C148" s="119" t="s">
        <v>503</v>
      </c>
    </row>
    <row r="149" spans="1:3" x14ac:dyDescent="0.2">
      <c r="A149" s="119" t="s">
        <v>652</v>
      </c>
      <c r="B149" s="119" t="s">
        <v>692</v>
      </c>
      <c r="C149" s="119" t="s">
        <v>504</v>
      </c>
    </row>
    <row r="150" spans="1:3" x14ac:dyDescent="0.2">
      <c r="A150" s="119" t="s">
        <v>652</v>
      </c>
      <c r="B150" s="119" t="s">
        <v>693</v>
      </c>
      <c r="C150" s="119" t="s">
        <v>505</v>
      </c>
    </row>
    <row r="151" spans="1:3" x14ac:dyDescent="0.2">
      <c r="A151" s="119" t="s">
        <v>652</v>
      </c>
      <c r="B151" s="119" t="s">
        <v>694</v>
      </c>
      <c r="C151" s="119" t="s">
        <v>506</v>
      </c>
    </row>
    <row r="152" spans="1:3" x14ac:dyDescent="0.2">
      <c r="A152" s="119" t="s">
        <v>652</v>
      </c>
      <c r="B152" s="119" t="s">
        <v>695</v>
      </c>
      <c r="C152" s="119" t="s">
        <v>507</v>
      </c>
    </row>
    <row r="153" spans="1:3" x14ac:dyDescent="0.2">
      <c r="A153" s="119" t="s">
        <v>652</v>
      </c>
      <c r="B153" s="119" t="s">
        <v>696</v>
      </c>
      <c r="C153" s="119" t="s">
        <v>508</v>
      </c>
    </row>
    <row r="154" spans="1:3" x14ac:dyDescent="0.2">
      <c r="A154" s="119" t="s">
        <v>652</v>
      </c>
      <c r="B154" s="119" t="s">
        <v>697</v>
      </c>
      <c r="C154" s="119" t="s">
        <v>509</v>
      </c>
    </row>
    <row r="155" spans="1:3" x14ac:dyDescent="0.2">
      <c r="A155" s="119" t="s">
        <v>652</v>
      </c>
      <c r="B155" s="119" t="s">
        <v>698</v>
      </c>
      <c r="C155" s="119" t="s">
        <v>510</v>
      </c>
    </row>
    <row r="156" spans="1:3" x14ac:dyDescent="0.2">
      <c r="A156" s="119" t="s">
        <v>652</v>
      </c>
      <c r="B156" s="119" t="s">
        <v>699</v>
      </c>
      <c r="C156" s="119" t="s">
        <v>511</v>
      </c>
    </row>
    <row r="157" spans="1:3" x14ac:dyDescent="0.2">
      <c r="A157" s="119" t="s">
        <v>652</v>
      </c>
      <c r="B157" s="119" t="s">
        <v>700</v>
      </c>
      <c r="C157" s="119" t="s">
        <v>512</v>
      </c>
    </row>
    <row r="158" spans="1:3" x14ac:dyDescent="0.2">
      <c r="A158" s="119" t="s">
        <v>652</v>
      </c>
      <c r="B158" s="119" t="s">
        <v>701</v>
      </c>
      <c r="C158" s="119" t="s">
        <v>513</v>
      </c>
    </row>
    <row r="159" spans="1:3" x14ac:dyDescent="0.2">
      <c r="A159" s="119" t="s">
        <v>652</v>
      </c>
      <c r="B159" s="119" t="s">
        <v>702</v>
      </c>
      <c r="C159" s="119" t="s">
        <v>514</v>
      </c>
    </row>
    <row r="160" spans="1:3" x14ac:dyDescent="0.2">
      <c r="A160" s="119" t="s">
        <v>652</v>
      </c>
      <c r="B160" s="119" t="s">
        <v>703</v>
      </c>
      <c r="C160" s="119" t="s">
        <v>515</v>
      </c>
    </row>
    <row r="161" spans="1:3" x14ac:dyDescent="0.2">
      <c r="A161" s="119" t="s">
        <v>652</v>
      </c>
      <c r="B161" s="119" t="s">
        <v>704</v>
      </c>
      <c r="C161" s="119" t="s">
        <v>516</v>
      </c>
    </row>
    <row r="162" spans="1:3" x14ac:dyDescent="0.2">
      <c r="A162" s="119" t="s">
        <v>652</v>
      </c>
      <c r="B162" s="119" t="s">
        <v>705</v>
      </c>
      <c r="C162" s="119" t="s">
        <v>517</v>
      </c>
    </row>
    <row r="163" spans="1:3" x14ac:dyDescent="0.2">
      <c r="A163" s="119" t="s">
        <v>652</v>
      </c>
      <c r="B163" s="119" t="s">
        <v>706</v>
      </c>
      <c r="C163" s="119" t="s">
        <v>518</v>
      </c>
    </row>
    <row r="164" spans="1:3" x14ac:dyDescent="0.2">
      <c r="A164" s="119" t="s">
        <v>652</v>
      </c>
      <c r="B164" s="119" t="s">
        <v>707</v>
      </c>
      <c r="C164" s="119" t="s">
        <v>519</v>
      </c>
    </row>
    <row r="165" spans="1:3" x14ac:dyDescent="0.2">
      <c r="A165" s="119" t="s">
        <v>652</v>
      </c>
      <c r="B165" s="119" t="s">
        <v>708</v>
      </c>
      <c r="C165" s="119" t="s">
        <v>520</v>
      </c>
    </row>
    <row r="166" spans="1:3" x14ac:dyDescent="0.2">
      <c r="A166" s="119" t="s">
        <v>652</v>
      </c>
      <c r="B166" s="119" t="s">
        <v>709</v>
      </c>
      <c r="C166" s="119" t="s">
        <v>521</v>
      </c>
    </row>
    <row r="167" spans="1:3" x14ac:dyDescent="0.2">
      <c r="A167" s="119" t="s">
        <v>652</v>
      </c>
      <c r="B167" s="119" t="s">
        <v>710</v>
      </c>
      <c r="C167" s="119" t="s">
        <v>522</v>
      </c>
    </row>
    <row r="168" spans="1:3" x14ac:dyDescent="0.2">
      <c r="A168" s="119" t="s">
        <v>652</v>
      </c>
      <c r="B168" s="119" t="s">
        <v>711</v>
      </c>
      <c r="C168" s="119" t="s">
        <v>523</v>
      </c>
    </row>
    <row r="169" spans="1:3" x14ac:dyDescent="0.2">
      <c r="A169" s="119" t="s">
        <v>652</v>
      </c>
      <c r="B169" s="119" t="s">
        <v>712</v>
      </c>
      <c r="C169" s="119" t="s">
        <v>524</v>
      </c>
    </row>
    <row r="170" spans="1:3" x14ac:dyDescent="0.2">
      <c r="A170" s="119" t="s">
        <v>652</v>
      </c>
      <c r="B170" s="119" t="s">
        <v>713</v>
      </c>
      <c r="C170" s="119" t="s">
        <v>525</v>
      </c>
    </row>
    <row r="171" spans="1:3" x14ac:dyDescent="0.2">
      <c r="A171" s="119" t="s">
        <v>652</v>
      </c>
      <c r="B171" s="119" t="s">
        <v>714</v>
      </c>
      <c r="C171" s="119" t="s">
        <v>526</v>
      </c>
    </row>
    <row r="172" spans="1:3" x14ac:dyDescent="0.2">
      <c r="A172" s="119" t="s">
        <v>652</v>
      </c>
      <c r="B172" s="119" t="s">
        <v>715</v>
      </c>
      <c r="C172" s="119" t="s">
        <v>527</v>
      </c>
    </row>
    <row r="173" spans="1:3" x14ac:dyDescent="0.2">
      <c r="A173" s="119" t="s">
        <v>652</v>
      </c>
      <c r="B173" s="119" t="s">
        <v>716</v>
      </c>
      <c r="C173" s="119" t="s">
        <v>528</v>
      </c>
    </row>
    <row r="174" spans="1:3" x14ac:dyDescent="0.2">
      <c r="A174" s="119" t="s">
        <v>652</v>
      </c>
      <c r="B174" s="119" t="s">
        <v>717</v>
      </c>
      <c r="C174" s="119" t="s">
        <v>529</v>
      </c>
    </row>
    <row r="175" spans="1:3" x14ac:dyDescent="0.2">
      <c r="A175" s="119" t="s">
        <v>652</v>
      </c>
      <c r="B175" s="119" t="s">
        <v>718</v>
      </c>
      <c r="C175" s="119" t="s">
        <v>530</v>
      </c>
    </row>
    <row r="176" spans="1:3" x14ac:dyDescent="0.2">
      <c r="A176" s="119" t="s">
        <v>652</v>
      </c>
      <c r="B176" s="119" t="s">
        <v>719</v>
      </c>
      <c r="C176" s="119" t="s">
        <v>531</v>
      </c>
    </row>
    <row r="177" spans="1:3" x14ac:dyDescent="0.2">
      <c r="A177" s="119" t="s">
        <v>652</v>
      </c>
      <c r="B177" s="119" t="s">
        <v>720</v>
      </c>
      <c r="C177" s="119" t="s">
        <v>532</v>
      </c>
    </row>
    <row r="178" spans="1:3" x14ac:dyDescent="0.2">
      <c r="A178" s="119" t="s">
        <v>652</v>
      </c>
      <c r="B178" s="119" t="s">
        <v>721</v>
      </c>
      <c r="C178" s="119" t="s">
        <v>533</v>
      </c>
    </row>
    <row r="179" spans="1:3" x14ac:dyDescent="0.2">
      <c r="A179" s="119" t="s">
        <v>652</v>
      </c>
      <c r="B179" s="119" t="s">
        <v>722</v>
      </c>
      <c r="C179" s="119" t="s">
        <v>534</v>
      </c>
    </row>
    <row r="180" spans="1:3" x14ac:dyDescent="0.2">
      <c r="A180" s="119" t="s">
        <v>652</v>
      </c>
      <c r="B180" s="119" t="s">
        <v>723</v>
      </c>
      <c r="C180" s="119" t="s">
        <v>535</v>
      </c>
    </row>
    <row r="181" spans="1:3" x14ac:dyDescent="0.2">
      <c r="A181" s="119" t="s">
        <v>652</v>
      </c>
      <c r="B181" s="119" t="s">
        <v>724</v>
      </c>
      <c r="C181" s="119" t="s">
        <v>536</v>
      </c>
    </row>
    <row r="182" spans="1:3" x14ac:dyDescent="0.2">
      <c r="A182" s="119" t="s">
        <v>652</v>
      </c>
      <c r="B182" s="119" t="s">
        <v>725</v>
      </c>
      <c r="C182" s="119" t="s">
        <v>538</v>
      </c>
    </row>
    <row r="183" spans="1:3" x14ac:dyDescent="0.2">
      <c r="A183" s="119" t="s">
        <v>652</v>
      </c>
      <c r="B183" s="119" t="s">
        <v>726</v>
      </c>
      <c r="C183" s="119" t="s">
        <v>539</v>
      </c>
    </row>
  </sheetData>
  <sheetProtection algorithmName="SHA-512" hashValue="47nHldrKWsXLpHECZJg2PDQW69TbeaiuCedsX39eawF8e58nm+FjjS2piuKIcgE1Q7lUDsIby/4TTFYg39ja/Q==" saltValue="li4Ydj7qIjixmd5vDRfYqg=="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98"/>
  <dimension ref="A1:O185"/>
  <sheetViews>
    <sheetView workbookViewId="0">
      <selection activeCell="L5" sqref="L5"/>
    </sheetView>
  </sheetViews>
  <sheetFormatPr defaultRowHeight="12.75" x14ac:dyDescent="0.2"/>
  <cols>
    <col min="1" max="1" width="14.140625" customWidth="1"/>
  </cols>
  <sheetData>
    <row r="1" spans="1:15" ht="18" x14ac:dyDescent="0.25">
      <c r="A1" s="60" t="s">
        <v>178</v>
      </c>
      <c r="B1" s="3"/>
      <c r="C1" s="3"/>
      <c r="D1" s="3"/>
      <c r="E1" s="3"/>
      <c r="F1" s="3"/>
      <c r="G1" s="3"/>
      <c r="H1" s="3"/>
      <c r="I1" s="3"/>
      <c r="J1" s="3"/>
      <c r="K1" s="3"/>
      <c r="L1" s="3"/>
      <c r="M1" s="3"/>
      <c r="N1" s="3"/>
      <c r="O1" s="3"/>
    </row>
    <row r="2" spans="1:15" ht="18" x14ac:dyDescent="0.25">
      <c r="A2" s="55"/>
    </row>
    <row r="3" spans="1:15" ht="11.25" customHeight="1" x14ac:dyDescent="0.2">
      <c r="A3" s="78" t="s">
        <v>331</v>
      </c>
      <c r="B3" s="66"/>
      <c r="C3" s="66"/>
      <c r="D3" s="66"/>
      <c r="E3" s="66"/>
      <c r="F3" s="66"/>
      <c r="G3" s="66"/>
      <c r="H3" s="66"/>
      <c r="I3" s="66"/>
      <c r="J3" s="66"/>
      <c r="K3" s="66"/>
      <c r="L3" s="66"/>
      <c r="M3" s="66"/>
      <c r="N3" s="66"/>
      <c r="O3" s="66"/>
    </row>
    <row r="4" spans="1:15" ht="15" customHeight="1" x14ac:dyDescent="0.25">
      <c r="A4" s="55"/>
      <c r="B4" s="4" t="s">
        <v>349</v>
      </c>
      <c r="L4" s="4" t="s">
        <v>351</v>
      </c>
    </row>
    <row r="5" spans="1:15" ht="12.75" customHeight="1" x14ac:dyDescent="0.25">
      <c r="A5" s="55"/>
      <c r="B5" s="4" t="s">
        <v>350</v>
      </c>
      <c r="L5" s="4" t="s">
        <v>351</v>
      </c>
    </row>
    <row r="6" spans="1:15" ht="18" x14ac:dyDescent="0.25">
      <c r="A6" s="55"/>
    </row>
    <row r="7" spans="1:15" ht="18" x14ac:dyDescent="0.25">
      <c r="A7" s="55"/>
    </row>
    <row r="8" spans="1:15" ht="11.25" customHeight="1" x14ac:dyDescent="0.2">
      <c r="A8" s="78" t="s">
        <v>320</v>
      </c>
      <c r="B8" s="66"/>
      <c r="C8" s="66"/>
      <c r="D8" s="66"/>
      <c r="E8" s="66"/>
      <c r="F8" s="66"/>
      <c r="G8" s="66"/>
      <c r="H8" s="66"/>
      <c r="I8" s="66"/>
      <c r="J8" s="66"/>
      <c r="K8" s="66"/>
      <c r="L8" s="66"/>
      <c r="M8" s="66"/>
      <c r="N8" s="66"/>
      <c r="O8" s="66"/>
    </row>
    <row r="9" spans="1:15" ht="11.25" customHeight="1" x14ac:dyDescent="0.2">
      <c r="A9" s="1" t="s">
        <v>327</v>
      </c>
      <c r="B9" t="s">
        <v>328</v>
      </c>
    </row>
    <row r="10" spans="1:15" ht="11.25" customHeight="1" x14ac:dyDescent="0.2">
      <c r="A10" s="1"/>
      <c r="B10" t="s">
        <v>330</v>
      </c>
    </row>
    <row r="11" spans="1:15" ht="11.25" customHeight="1" x14ac:dyDescent="0.2">
      <c r="A11" s="1"/>
      <c r="B11" t="s">
        <v>329</v>
      </c>
    </row>
    <row r="12" spans="1:15" ht="11.25" customHeight="1" x14ac:dyDescent="0.2">
      <c r="A12" s="1"/>
    </row>
    <row r="13" spans="1:15" ht="11.25" customHeight="1" x14ac:dyDescent="0.2">
      <c r="A13" s="1" t="s">
        <v>321</v>
      </c>
      <c r="B13" t="s">
        <v>325</v>
      </c>
    </row>
    <row r="14" spans="1:15" ht="11.25" customHeight="1" x14ac:dyDescent="0.2">
      <c r="A14" s="1"/>
      <c r="B14" t="s">
        <v>322</v>
      </c>
    </row>
    <row r="15" spans="1:15" ht="11.25" customHeight="1" x14ac:dyDescent="0.2">
      <c r="A15" s="1"/>
      <c r="B15" t="s">
        <v>323</v>
      </c>
    </row>
    <row r="16" spans="1:15" ht="11.25" customHeight="1" x14ac:dyDescent="0.2">
      <c r="A16" s="1"/>
      <c r="B16" t="s">
        <v>324</v>
      </c>
    </row>
    <row r="17" spans="1:15" ht="11.25" customHeight="1" x14ac:dyDescent="0.2">
      <c r="A17" s="1"/>
      <c r="B17" t="s">
        <v>326</v>
      </c>
    </row>
    <row r="18" spans="1:15" ht="11.25" customHeight="1" x14ac:dyDescent="0.25">
      <c r="A18" s="55"/>
    </row>
    <row r="19" spans="1:15" ht="11.25" customHeight="1" x14ac:dyDescent="0.25">
      <c r="A19" s="55"/>
    </row>
    <row r="20" spans="1:15" ht="11.25" customHeight="1" x14ac:dyDescent="0.2">
      <c r="A20" s="78" t="s">
        <v>304</v>
      </c>
      <c r="B20" s="66"/>
      <c r="C20" s="66"/>
      <c r="D20" s="66"/>
      <c r="E20" s="66"/>
      <c r="F20" s="66"/>
      <c r="G20" s="66"/>
      <c r="H20" s="66"/>
      <c r="I20" s="66"/>
      <c r="J20" s="66"/>
      <c r="K20" s="66"/>
      <c r="L20" s="66"/>
      <c r="M20" s="66"/>
      <c r="N20" s="66"/>
      <c r="O20" s="66"/>
    </row>
    <row r="21" spans="1:15" ht="12" customHeight="1" x14ac:dyDescent="0.2">
      <c r="A21" s="1" t="s">
        <v>314</v>
      </c>
      <c r="B21" t="s">
        <v>315</v>
      </c>
    </row>
    <row r="22" spans="1:15" ht="12" customHeight="1" x14ac:dyDescent="0.2">
      <c r="A22" s="1"/>
      <c r="B22" t="s">
        <v>316</v>
      </c>
    </row>
    <row r="23" spans="1:15" ht="12" customHeight="1" x14ac:dyDescent="0.2">
      <c r="A23" s="1"/>
      <c r="B23" t="s">
        <v>317</v>
      </c>
    </row>
    <row r="24" spans="1:15" ht="12" customHeight="1" x14ac:dyDescent="0.2">
      <c r="A24" s="1"/>
      <c r="B24" t="s">
        <v>318</v>
      </c>
    </row>
    <row r="25" spans="1:15" ht="12" customHeight="1" x14ac:dyDescent="0.2">
      <c r="A25" s="1"/>
      <c r="B25" t="s">
        <v>319</v>
      </c>
    </row>
    <row r="26" spans="1:15" ht="12" customHeight="1" x14ac:dyDescent="0.2">
      <c r="A26" s="1"/>
    </row>
    <row r="27" spans="1:15" ht="12" customHeight="1" x14ac:dyDescent="0.2">
      <c r="A27" s="1" t="s">
        <v>305</v>
      </c>
      <c r="B27" s="4" t="s">
        <v>306</v>
      </c>
    </row>
    <row r="28" spans="1:15" ht="26.25" customHeight="1" x14ac:dyDescent="0.25">
      <c r="A28" s="55"/>
      <c r="B28" s="229" t="s">
        <v>307</v>
      </c>
      <c r="C28" s="229"/>
      <c r="D28" s="229"/>
      <c r="E28" s="229"/>
      <c r="F28" s="229"/>
      <c r="G28" s="229"/>
      <c r="H28" s="229"/>
      <c r="I28" s="229"/>
      <c r="J28" s="229"/>
      <c r="K28" s="229"/>
      <c r="L28" s="229"/>
      <c r="M28" s="229"/>
      <c r="N28" s="229"/>
      <c r="O28" s="229"/>
    </row>
    <row r="29" spans="1:15" ht="12" customHeight="1" x14ac:dyDescent="0.25">
      <c r="A29" s="55"/>
      <c r="B29" s="4" t="s">
        <v>308</v>
      </c>
    </row>
    <row r="30" spans="1:15" ht="12" customHeight="1" x14ac:dyDescent="0.25">
      <c r="A30" s="55"/>
      <c r="B30" s="4" t="s">
        <v>309</v>
      </c>
    </row>
    <row r="31" spans="1:15" ht="12" customHeight="1" x14ac:dyDescent="0.25">
      <c r="A31" s="55"/>
      <c r="B31" s="4" t="s">
        <v>312</v>
      </c>
    </row>
    <row r="32" spans="1:15" ht="12" customHeight="1" x14ac:dyDescent="0.25">
      <c r="A32" s="55"/>
      <c r="B32" s="4" t="s">
        <v>313</v>
      </c>
    </row>
    <row r="33" spans="1:15" ht="12" customHeight="1" x14ac:dyDescent="0.25">
      <c r="A33" s="55"/>
    </row>
    <row r="34" spans="1:15" ht="12" customHeight="1" x14ac:dyDescent="0.25">
      <c r="A34" s="55"/>
    </row>
    <row r="35" spans="1:15" ht="12" customHeight="1" x14ac:dyDescent="0.25">
      <c r="A35" s="55"/>
      <c r="B35" s="4" t="s">
        <v>310</v>
      </c>
    </row>
    <row r="36" spans="1:15" ht="12" customHeight="1" x14ac:dyDescent="0.25">
      <c r="A36" s="55"/>
      <c r="B36" s="4" t="s">
        <v>311</v>
      </c>
    </row>
    <row r="37" spans="1:15" ht="12" customHeight="1" x14ac:dyDescent="0.25">
      <c r="A37" s="55"/>
    </row>
    <row r="38" spans="1:15" ht="12" customHeight="1" x14ac:dyDescent="0.25">
      <c r="A38" s="55"/>
    </row>
    <row r="39" spans="1:15" ht="12" customHeight="1" x14ac:dyDescent="0.25">
      <c r="A39" s="55"/>
    </row>
    <row r="40" spans="1:15" ht="12" customHeight="1" x14ac:dyDescent="0.25">
      <c r="A40" s="55"/>
    </row>
    <row r="41" spans="1:15" ht="12.75" customHeight="1" x14ac:dyDescent="0.2">
      <c r="A41" s="78" t="s">
        <v>191</v>
      </c>
      <c r="B41" s="66"/>
      <c r="C41" s="66"/>
      <c r="D41" s="66"/>
      <c r="E41" s="66"/>
      <c r="F41" s="66"/>
      <c r="G41" s="66"/>
      <c r="H41" s="66"/>
      <c r="I41" s="66"/>
      <c r="J41" s="66"/>
      <c r="K41" s="66"/>
      <c r="L41" s="66"/>
      <c r="M41" s="66"/>
      <c r="N41" s="66"/>
      <c r="O41" s="66"/>
    </row>
    <row r="42" spans="1:15" ht="12" customHeight="1" x14ac:dyDescent="0.2">
      <c r="A42" s="1" t="s">
        <v>192</v>
      </c>
      <c r="B42" s="4" t="s">
        <v>193</v>
      </c>
    </row>
    <row r="43" spans="1:15" ht="12.75" customHeight="1" x14ac:dyDescent="0.25">
      <c r="A43" s="55"/>
      <c r="B43" t="s">
        <v>296</v>
      </c>
    </row>
    <row r="44" spans="1:15" ht="12.75" customHeight="1" x14ac:dyDescent="0.25">
      <c r="A44" s="55"/>
      <c r="B44" t="s">
        <v>297</v>
      </c>
    </row>
    <row r="45" spans="1:15" ht="14.25" customHeight="1" x14ac:dyDescent="0.25">
      <c r="A45" s="55"/>
      <c r="B45" t="s">
        <v>298</v>
      </c>
    </row>
    <row r="46" spans="1:15" ht="14.25" customHeight="1" x14ac:dyDescent="0.25">
      <c r="A46" s="55"/>
      <c r="B46" t="s">
        <v>299</v>
      </c>
    </row>
    <row r="47" spans="1:15" ht="14.25" customHeight="1" x14ac:dyDescent="0.25">
      <c r="A47" s="55"/>
      <c r="B47" t="s">
        <v>300</v>
      </c>
    </row>
    <row r="48" spans="1:15" ht="14.25" customHeight="1" x14ac:dyDescent="0.25">
      <c r="A48" s="55"/>
      <c r="B48" t="s">
        <v>301</v>
      </c>
    </row>
    <row r="49" spans="1:15" ht="14.25" customHeight="1" x14ac:dyDescent="0.25">
      <c r="A49" s="55"/>
      <c r="B49" t="s">
        <v>302</v>
      </c>
    </row>
    <row r="50" spans="1:15" ht="12.75" customHeight="1" x14ac:dyDescent="0.25">
      <c r="A50" s="55"/>
    </row>
    <row r="51" spans="1:15" ht="12.75" customHeight="1" x14ac:dyDescent="0.2">
      <c r="A51" s="78" t="s">
        <v>183</v>
      </c>
      <c r="B51" s="66"/>
      <c r="C51" s="66"/>
      <c r="D51" s="66"/>
      <c r="E51" s="66"/>
      <c r="F51" s="66"/>
      <c r="G51" s="66"/>
      <c r="H51" s="66"/>
      <c r="I51" s="66"/>
      <c r="J51" s="66"/>
      <c r="K51" s="66"/>
      <c r="L51" s="66"/>
      <c r="M51" s="66"/>
      <c r="N51" s="66"/>
      <c r="O51" s="66"/>
    </row>
    <row r="52" spans="1:15" ht="12.75" customHeight="1" x14ac:dyDescent="0.2">
      <c r="A52" s="1" t="s">
        <v>184</v>
      </c>
      <c r="B52" s="4" t="s">
        <v>185</v>
      </c>
    </row>
    <row r="53" spans="1:15" ht="12.75" customHeight="1" x14ac:dyDescent="0.2">
      <c r="A53" s="1"/>
      <c r="B53" s="4" t="s">
        <v>189</v>
      </c>
    </row>
    <row r="54" spans="1:15" ht="12.75" customHeight="1" x14ac:dyDescent="0.25">
      <c r="A54" s="55"/>
      <c r="B54" s="4" t="s">
        <v>186</v>
      </c>
    </row>
    <row r="55" spans="1:15" ht="12.75" customHeight="1" x14ac:dyDescent="0.25">
      <c r="A55" s="55"/>
      <c r="B55" t="s">
        <v>187</v>
      </c>
    </row>
    <row r="56" spans="1:15" ht="12.75" customHeight="1" x14ac:dyDescent="0.25">
      <c r="A56" s="55"/>
    </row>
    <row r="57" spans="1:15" ht="18" x14ac:dyDescent="0.25">
      <c r="A57" s="55"/>
    </row>
    <row r="58" spans="1:15" x14ac:dyDescent="0.2">
      <c r="A58" s="78" t="s">
        <v>164</v>
      </c>
      <c r="B58" s="66"/>
      <c r="C58" s="66"/>
      <c r="D58" s="66"/>
      <c r="E58" s="66"/>
      <c r="F58" s="66"/>
      <c r="G58" s="66"/>
      <c r="H58" s="66"/>
      <c r="I58" s="66"/>
      <c r="J58" s="66"/>
      <c r="K58" s="66"/>
      <c r="L58" s="66"/>
      <c r="M58" s="66"/>
      <c r="N58" s="66"/>
      <c r="O58" s="66"/>
    </row>
    <row r="59" spans="1:15" x14ac:dyDescent="0.2">
      <c r="A59" s="1" t="s">
        <v>180</v>
      </c>
      <c r="B59" t="s">
        <v>182</v>
      </c>
    </row>
    <row r="60" spans="1:15" x14ac:dyDescent="0.2">
      <c r="A60" s="1"/>
      <c r="B60" t="s">
        <v>181</v>
      </c>
    </row>
    <row r="61" spans="1:15" x14ac:dyDescent="0.2">
      <c r="A61" s="1"/>
    </row>
    <row r="62" spans="1:15" x14ac:dyDescent="0.2">
      <c r="A62" s="1" t="s">
        <v>175</v>
      </c>
      <c r="B62" t="s">
        <v>176</v>
      </c>
    </row>
    <row r="63" spans="1:15" x14ac:dyDescent="0.2">
      <c r="A63" s="1"/>
      <c r="B63" t="s">
        <v>177</v>
      </c>
    </row>
    <row r="64" spans="1:15" x14ac:dyDescent="0.2">
      <c r="A64" s="1"/>
      <c r="B64" t="s">
        <v>179</v>
      </c>
    </row>
    <row r="65" spans="1:15" ht="12.75" customHeight="1" x14ac:dyDescent="0.2">
      <c r="A65" s="1"/>
    </row>
    <row r="66" spans="1:15" ht="12.75" customHeight="1" x14ac:dyDescent="0.2">
      <c r="A66" s="1" t="s">
        <v>165</v>
      </c>
      <c r="B66" s="4" t="s">
        <v>168</v>
      </c>
    </row>
    <row r="67" spans="1:15" ht="12.75" customHeight="1" x14ac:dyDescent="0.25">
      <c r="A67" s="55"/>
      <c r="B67" s="4" t="s">
        <v>169</v>
      </c>
    </row>
    <row r="68" spans="1:15" ht="12.75" customHeight="1" x14ac:dyDescent="0.25">
      <c r="A68" s="55"/>
      <c r="B68" s="4" t="s">
        <v>166</v>
      </c>
    </row>
    <row r="69" spans="1:15" ht="12.75" customHeight="1" x14ac:dyDescent="0.25">
      <c r="A69" s="55"/>
      <c r="B69" s="4" t="s">
        <v>167</v>
      </c>
    </row>
    <row r="70" spans="1:15" ht="12.75" customHeight="1" x14ac:dyDescent="0.2">
      <c r="A70" s="1" t="s">
        <v>171</v>
      </c>
      <c r="B70" s="4" t="s">
        <v>174</v>
      </c>
    </row>
    <row r="71" spans="1:15" ht="12.75" customHeight="1" x14ac:dyDescent="0.25">
      <c r="A71" s="55"/>
      <c r="B71" s="4" t="s">
        <v>172</v>
      </c>
    </row>
    <row r="72" spans="1:15" ht="12.75" customHeight="1" x14ac:dyDescent="0.25">
      <c r="A72" s="55"/>
      <c r="B72" s="4" t="s">
        <v>173</v>
      </c>
    </row>
    <row r="73" spans="1:15" ht="18" x14ac:dyDescent="0.25">
      <c r="A73" s="55"/>
    </row>
    <row r="74" spans="1:15" x14ac:dyDescent="0.2">
      <c r="A74" s="78" t="s">
        <v>155</v>
      </c>
      <c r="B74" s="66"/>
      <c r="C74" s="66"/>
      <c r="D74" s="66"/>
      <c r="E74" s="66"/>
      <c r="F74" s="66"/>
      <c r="G74" s="66"/>
      <c r="H74" s="66"/>
      <c r="I74" s="66"/>
      <c r="J74" s="66"/>
      <c r="K74" s="66"/>
      <c r="L74" s="66"/>
      <c r="M74" s="66"/>
      <c r="N74" s="66"/>
      <c r="O74" s="66"/>
    </row>
    <row r="75" spans="1:15" x14ac:dyDescent="0.2">
      <c r="A75" s="1" t="s">
        <v>163</v>
      </c>
    </row>
    <row r="76" spans="1:15" x14ac:dyDescent="0.2">
      <c r="A76" s="1"/>
      <c r="B76" s="4" t="s">
        <v>162</v>
      </c>
    </row>
    <row r="77" spans="1:15" x14ac:dyDescent="0.2">
      <c r="A77" s="1" t="s">
        <v>161</v>
      </c>
    </row>
    <row r="78" spans="1:15" x14ac:dyDescent="0.2">
      <c r="A78" s="1"/>
      <c r="B78" s="4" t="s">
        <v>160</v>
      </c>
    </row>
    <row r="79" spans="1:15" x14ac:dyDescent="0.2">
      <c r="A79" s="1" t="s">
        <v>159</v>
      </c>
    </row>
    <row r="80" spans="1:15" x14ac:dyDescent="0.2">
      <c r="A80" s="1" t="s">
        <v>149</v>
      </c>
      <c r="B80" s="4" t="s">
        <v>160</v>
      </c>
    </row>
    <row r="81" spans="1:15" ht="24" customHeight="1" x14ac:dyDescent="0.2">
      <c r="A81" s="1" t="s">
        <v>156</v>
      </c>
    </row>
    <row r="82" spans="1:15" x14ac:dyDescent="0.2">
      <c r="A82" s="4" t="s">
        <v>157</v>
      </c>
      <c r="B82" s="4" t="s">
        <v>158</v>
      </c>
    </row>
    <row r="83" spans="1:15" x14ac:dyDescent="0.2">
      <c r="A83" s="1"/>
    </row>
    <row r="84" spans="1:15" ht="24" customHeight="1" x14ac:dyDescent="0.2">
      <c r="A84" s="1" t="s">
        <v>150</v>
      </c>
    </row>
    <row r="85" spans="1:15" ht="12.75" customHeight="1" x14ac:dyDescent="0.2">
      <c r="A85" s="4" t="s">
        <v>151</v>
      </c>
      <c r="B85" s="4" t="s">
        <v>152</v>
      </c>
    </row>
    <row r="86" spans="1:15" ht="12.75" customHeight="1" x14ac:dyDescent="0.2">
      <c r="A86" s="4" t="s">
        <v>153</v>
      </c>
      <c r="B86" s="4" t="s">
        <v>154</v>
      </c>
    </row>
    <row r="87" spans="1:15" ht="12.75" customHeight="1" x14ac:dyDescent="0.2">
      <c r="A87" s="4" t="s">
        <v>106</v>
      </c>
      <c r="B87" s="4" t="s">
        <v>147</v>
      </c>
    </row>
    <row r="88" spans="1:15" ht="12.75" customHeight="1" x14ac:dyDescent="0.2">
      <c r="A88" s="4" t="s">
        <v>149</v>
      </c>
      <c r="B88" s="4" t="s">
        <v>148</v>
      </c>
    </row>
    <row r="89" spans="1:15" ht="12.75" customHeight="1" x14ac:dyDescent="0.25">
      <c r="A89" s="55"/>
    </row>
    <row r="90" spans="1:15" ht="12.75" customHeight="1" x14ac:dyDescent="0.25">
      <c r="A90" s="55"/>
    </row>
    <row r="91" spans="1:15" ht="12.75" customHeight="1" x14ac:dyDescent="0.25">
      <c r="A91" s="55"/>
    </row>
    <row r="92" spans="1:15" ht="18" x14ac:dyDescent="0.25">
      <c r="A92" s="65"/>
      <c r="B92" s="64"/>
      <c r="C92" s="64"/>
      <c r="D92" s="64"/>
      <c r="E92" s="64"/>
      <c r="F92" s="64"/>
      <c r="G92" s="64"/>
      <c r="H92" s="64"/>
      <c r="I92" s="64"/>
      <c r="J92" s="64"/>
      <c r="K92" s="64"/>
      <c r="L92" s="64"/>
      <c r="M92" s="64"/>
      <c r="N92" s="64"/>
      <c r="O92" s="64"/>
    </row>
    <row r="93" spans="1:15" x14ac:dyDescent="0.2">
      <c r="A93" s="61" t="s">
        <v>123</v>
      </c>
      <c r="B93" s="54"/>
      <c r="C93" s="54"/>
      <c r="D93" s="54"/>
      <c r="E93" s="54"/>
      <c r="F93" s="54"/>
      <c r="G93" s="54"/>
      <c r="H93" s="54"/>
      <c r="I93" s="54"/>
      <c r="J93" s="54"/>
      <c r="K93" s="54"/>
      <c r="L93" s="54"/>
      <c r="M93" s="54"/>
      <c r="N93" s="54"/>
      <c r="O93" s="54"/>
    </row>
    <row r="94" spans="1:15" x14ac:dyDescent="0.2">
      <c r="A94" s="62"/>
      <c r="B94" s="62"/>
      <c r="C94" s="63"/>
      <c r="D94" s="63"/>
      <c r="E94" s="63"/>
      <c r="F94" s="63"/>
      <c r="G94" s="63"/>
      <c r="H94" s="63"/>
      <c r="I94" s="63"/>
    </row>
    <row r="95" spans="1:15" x14ac:dyDescent="0.2">
      <c r="A95" s="1" t="s">
        <v>120</v>
      </c>
    </row>
    <row r="96" spans="1:15" x14ac:dyDescent="0.2">
      <c r="A96" s="4" t="s">
        <v>121</v>
      </c>
      <c r="B96" s="4" t="s">
        <v>122</v>
      </c>
    </row>
    <row r="97" spans="1:2" x14ac:dyDescent="0.2">
      <c r="A97" s="4"/>
      <c r="B97" s="4" t="s">
        <v>143</v>
      </c>
    </row>
    <row r="98" spans="1:2" x14ac:dyDescent="0.2">
      <c r="A98" s="4"/>
      <c r="B98" s="4"/>
    </row>
    <row r="99" spans="1:2" x14ac:dyDescent="0.2">
      <c r="A99" s="4" t="s">
        <v>106</v>
      </c>
      <c r="B99" s="4" t="s">
        <v>124</v>
      </c>
    </row>
    <row r="100" spans="1:2" x14ac:dyDescent="0.2">
      <c r="B100" s="4" t="s">
        <v>125</v>
      </c>
    </row>
    <row r="101" spans="1:2" x14ac:dyDescent="0.2">
      <c r="A101" s="4"/>
      <c r="B101" s="4" t="s">
        <v>126</v>
      </c>
    </row>
    <row r="102" spans="1:2" x14ac:dyDescent="0.2">
      <c r="A102" s="4"/>
      <c r="B102" s="4"/>
    </row>
    <row r="103" spans="1:2" x14ac:dyDescent="0.2">
      <c r="A103" s="4" t="s">
        <v>127</v>
      </c>
      <c r="B103" s="4" t="s">
        <v>128</v>
      </c>
    </row>
    <row r="104" spans="1:2" x14ac:dyDescent="0.2">
      <c r="B104" s="4"/>
    </row>
    <row r="105" spans="1:2" x14ac:dyDescent="0.2">
      <c r="A105" s="4" t="s">
        <v>129</v>
      </c>
      <c r="B105" s="4" t="s">
        <v>130</v>
      </c>
    </row>
    <row r="106" spans="1:2" x14ac:dyDescent="0.2">
      <c r="B106" s="4" t="s">
        <v>131</v>
      </c>
    </row>
    <row r="107" spans="1:2" x14ac:dyDescent="0.2">
      <c r="A107" s="4"/>
    </row>
    <row r="108" spans="1:2" x14ac:dyDescent="0.2">
      <c r="A108" t="s">
        <v>132</v>
      </c>
      <c r="B108" t="s">
        <v>133</v>
      </c>
    </row>
    <row r="111" spans="1:2" x14ac:dyDescent="0.2">
      <c r="A111" t="s">
        <v>140</v>
      </c>
      <c r="B111" t="s">
        <v>141</v>
      </c>
    </row>
    <row r="112" spans="1:2" x14ac:dyDescent="0.2">
      <c r="B112" t="s">
        <v>142</v>
      </c>
    </row>
    <row r="114" spans="1:15" x14ac:dyDescent="0.2">
      <c r="A114" s="4"/>
    </row>
    <row r="115" spans="1:15" x14ac:dyDescent="0.2">
      <c r="A115" s="77" t="s">
        <v>99</v>
      </c>
      <c r="B115" s="64"/>
      <c r="C115" s="64"/>
      <c r="D115" s="64"/>
      <c r="E115" s="64"/>
      <c r="F115" s="64"/>
      <c r="G115" s="64"/>
      <c r="H115" s="64"/>
      <c r="I115" s="64"/>
      <c r="J115" s="64"/>
      <c r="K115" s="64"/>
      <c r="L115" s="64"/>
      <c r="M115" s="64"/>
      <c r="N115" s="64"/>
      <c r="O115" s="64"/>
    </row>
    <row r="117" spans="1:15" x14ac:dyDescent="0.2">
      <c r="A117" s="1" t="s">
        <v>101</v>
      </c>
    </row>
    <row r="118" spans="1:15" x14ac:dyDescent="0.2">
      <c r="A118" s="4" t="s">
        <v>102</v>
      </c>
      <c r="B118" s="4" t="s">
        <v>103</v>
      </c>
    </row>
    <row r="119" spans="1:15" x14ac:dyDescent="0.2">
      <c r="B119" s="4" t="s">
        <v>104</v>
      </c>
    </row>
    <row r="121" spans="1:15" x14ac:dyDescent="0.2">
      <c r="A121" s="4" t="s">
        <v>108</v>
      </c>
    </row>
    <row r="123" spans="1:15" x14ac:dyDescent="0.2">
      <c r="A123" s="4" t="s">
        <v>106</v>
      </c>
      <c r="B123" s="4" t="s">
        <v>107</v>
      </c>
    </row>
    <row r="125" spans="1:15" x14ac:dyDescent="0.2">
      <c r="A125" s="4" t="s">
        <v>105</v>
      </c>
      <c r="B125" s="4" t="s">
        <v>80</v>
      </c>
    </row>
    <row r="126" spans="1:15" x14ac:dyDescent="0.2">
      <c r="B126" s="4" t="s">
        <v>93</v>
      </c>
    </row>
    <row r="128" spans="1:15" x14ac:dyDescent="0.2">
      <c r="B128" t="s">
        <v>81</v>
      </c>
    </row>
    <row r="131" spans="1:2" x14ac:dyDescent="0.2">
      <c r="B131" t="s">
        <v>82</v>
      </c>
    </row>
    <row r="134" spans="1:2" x14ac:dyDescent="0.2">
      <c r="B134" t="s">
        <v>83</v>
      </c>
    </row>
    <row r="137" spans="1:2" x14ac:dyDescent="0.2">
      <c r="B137" s="4" t="s">
        <v>90</v>
      </c>
    </row>
    <row r="139" spans="1:2" x14ac:dyDescent="0.2">
      <c r="B139" t="s">
        <v>84</v>
      </c>
    </row>
    <row r="140" spans="1:2" x14ac:dyDescent="0.2">
      <c r="B140" t="s">
        <v>85</v>
      </c>
    </row>
    <row r="142" spans="1:2" x14ac:dyDescent="0.2">
      <c r="A142" s="4"/>
      <c r="B142" s="4" t="s">
        <v>91</v>
      </c>
    </row>
    <row r="145" spans="1:2" x14ac:dyDescent="0.2">
      <c r="A145" s="4" t="s">
        <v>94</v>
      </c>
      <c r="B145" s="4" t="s">
        <v>97</v>
      </c>
    </row>
    <row r="146" spans="1:2" x14ac:dyDescent="0.2">
      <c r="B146" s="4" t="s">
        <v>95</v>
      </c>
    </row>
    <row r="149" spans="1:2" x14ac:dyDescent="0.2">
      <c r="A149" t="s">
        <v>112</v>
      </c>
    </row>
    <row r="151" spans="1:2" x14ac:dyDescent="0.2">
      <c r="B151" t="s">
        <v>113</v>
      </c>
    </row>
    <row r="154" spans="1:2" x14ac:dyDescent="0.2">
      <c r="A154" t="s">
        <v>114</v>
      </c>
      <c r="B154" t="s">
        <v>115</v>
      </c>
    </row>
    <row r="155" spans="1:2" x14ac:dyDescent="0.2">
      <c r="B155" t="s">
        <v>117</v>
      </c>
    </row>
    <row r="158" spans="1:2" x14ac:dyDescent="0.2">
      <c r="A158" t="s">
        <v>116</v>
      </c>
      <c r="B158" t="s">
        <v>118</v>
      </c>
    </row>
    <row r="160" spans="1:2" x14ac:dyDescent="0.2">
      <c r="B160" t="s">
        <v>119</v>
      </c>
    </row>
    <row r="163" spans="1:15" x14ac:dyDescent="0.2">
      <c r="A163" s="61" t="s">
        <v>78</v>
      </c>
      <c r="B163" s="54"/>
      <c r="C163" s="54"/>
      <c r="D163" s="54"/>
      <c r="E163" s="54"/>
      <c r="F163" s="54"/>
      <c r="G163" s="54"/>
      <c r="H163" s="54"/>
      <c r="I163" s="54"/>
      <c r="J163" s="54"/>
      <c r="K163" s="54"/>
      <c r="L163" s="54"/>
      <c r="M163" s="54"/>
      <c r="N163" s="54"/>
      <c r="O163" s="54"/>
    </row>
    <row r="164" spans="1:15" x14ac:dyDescent="0.2">
      <c r="A164" s="62" t="s">
        <v>79</v>
      </c>
      <c r="B164" s="62" t="s">
        <v>87</v>
      </c>
      <c r="C164" s="63"/>
      <c r="D164" s="63"/>
      <c r="E164" s="63"/>
      <c r="F164" s="63"/>
      <c r="G164" s="63"/>
      <c r="H164" s="63"/>
      <c r="I164" s="63"/>
    </row>
    <row r="165" spans="1:15" x14ac:dyDescent="0.2">
      <c r="A165" t="s">
        <v>88</v>
      </c>
      <c r="B165" t="s">
        <v>89</v>
      </c>
    </row>
    <row r="167" spans="1:15" x14ac:dyDescent="0.2">
      <c r="A167" s="4" t="s">
        <v>69</v>
      </c>
      <c r="B167" s="4" t="s">
        <v>98</v>
      </c>
    </row>
    <row r="170" spans="1:15" x14ac:dyDescent="0.2">
      <c r="A170" s="4" t="s">
        <v>70</v>
      </c>
    </row>
    <row r="173" spans="1:15" x14ac:dyDescent="0.2">
      <c r="A173" s="4" t="s">
        <v>71</v>
      </c>
      <c r="B173" s="4" t="s">
        <v>72</v>
      </c>
    </row>
    <row r="174" spans="1:15" x14ac:dyDescent="0.2">
      <c r="B174" s="4" t="s">
        <v>73</v>
      </c>
    </row>
    <row r="175" spans="1:15" x14ac:dyDescent="0.2">
      <c r="B175" s="4"/>
    </row>
    <row r="178" spans="1:2" x14ac:dyDescent="0.2">
      <c r="A178" s="4" t="s">
        <v>74</v>
      </c>
    </row>
    <row r="181" spans="1:2" x14ac:dyDescent="0.2">
      <c r="A181" s="4" t="s">
        <v>75</v>
      </c>
      <c r="B181" s="4" t="s">
        <v>76</v>
      </c>
    </row>
    <row r="182" spans="1:2" x14ac:dyDescent="0.2">
      <c r="B182" s="4" t="s">
        <v>77</v>
      </c>
    </row>
    <row r="185" spans="1:2" x14ac:dyDescent="0.2">
      <c r="A185" s="4" t="s">
        <v>92</v>
      </c>
    </row>
  </sheetData>
  <customSheetViews>
    <customSheetView guid="{FC3B3501-CA52-40D7-B049-0E027A15B235}">
      <pageMargins left="0.7" right="0.7" top="0.75" bottom="0.75" header="0.3" footer="0.3"/>
    </customSheetView>
  </customSheetViews>
  <mergeCells count="1">
    <mergeCell ref="B28:O2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Instructions</vt:lpstr>
      <vt:lpstr>TRIAL BALANCE CERTIFICATION</vt:lpstr>
      <vt:lpstr>FILING FEE FORM</vt:lpstr>
      <vt:lpstr>EntityLookup</vt:lpstr>
      <vt:lpstr>Update Log</vt:lpstr>
      <vt:lpstr>'FILING FEE FORM'!Print_Area</vt:lpstr>
      <vt:lpstr>Instructions!Print_Area</vt:lpstr>
      <vt:lpstr>Instructions!Print_Titles</vt:lpstr>
    </vt:vector>
  </TitlesOfParts>
  <Company>State of Montana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Administration</dc:creator>
  <cp:keywords>Annual Financial Report</cp:keywords>
  <cp:lastModifiedBy>Stopher, Jason</cp:lastModifiedBy>
  <cp:lastPrinted>2026-07-02T19:12:26Z</cp:lastPrinted>
  <dcterms:created xsi:type="dcterms:W3CDTF">2003-02-26T15:58:31Z</dcterms:created>
  <dcterms:modified xsi:type="dcterms:W3CDTF">2026-07-15T14:59:36Z</dcterms:modified>
</cp:coreProperties>
</file>